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defaultThemeVersion="124226"/>
  <mc:AlternateContent xmlns:mc="http://schemas.openxmlformats.org/markup-compatibility/2006">
    <mc:Choice Requires="x15">
      <x15ac:absPath xmlns:x15ac="http://schemas.microsoft.com/office/spreadsheetml/2010/11/ac" url="https://rmkee-my.sharepoint.com/personal/krista_parn_rmk_ee/Documents/Dokumendid/2024 HANKED/278596 RH_Laane lauda tee ja Naadimõtsa teede rekonstrueerimine ja ehitamine/"/>
    </mc:Choice>
  </mc:AlternateContent>
  <xr:revisionPtr revIDLastSave="2992" documentId="13_ncr:1_{527BB10C-8909-4436-9A7C-A24F53E7C016}" xr6:coauthVersionLast="47" xr6:coauthVersionMax="47" xr10:uidLastSave="{50A0C534-304E-477D-AC7E-82AAFAB0E87E}"/>
  <bookViews>
    <workbookView xWindow="28680" yWindow="-120" windowWidth="38640" windowHeight="21120" tabRatio="725" xr2:uid="{00000000-000D-0000-FFFF-FFFF00000000}"/>
  </bookViews>
  <sheets>
    <sheet name="Pakkumuse maksumuse vorm" sheetId="1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48" i="11" l="1"/>
  <c r="G249" i="11"/>
  <c r="G250" i="11"/>
  <c r="G251" i="11"/>
  <c r="G247" i="11"/>
  <c r="G214" i="11"/>
  <c r="G215" i="11"/>
  <c r="G216" i="11"/>
  <c r="G217" i="11"/>
  <c r="G218" i="11"/>
  <c r="G219" i="11"/>
  <c r="G220" i="11"/>
  <c r="G221" i="11"/>
  <c r="G222" i="11"/>
  <c r="G223" i="11"/>
  <c r="G224" i="11"/>
  <c r="G225" i="11"/>
  <c r="G226" i="11"/>
  <c r="G227" i="11"/>
  <c r="G228" i="11"/>
  <c r="G229" i="11"/>
  <c r="G230" i="11"/>
  <c r="G231" i="11"/>
  <c r="G232" i="11"/>
  <c r="G233" i="11"/>
  <c r="G234" i="11"/>
  <c r="G235" i="11"/>
  <c r="G236" i="11"/>
  <c r="G237" i="11"/>
  <c r="G238" i="11"/>
  <c r="G239" i="11"/>
  <c r="G240" i="11"/>
  <c r="G241" i="11"/>
  <c r="G242" i="11"/>
  <c r="G243" i="11"/>
  <c r="G244" i="11"/>
  <c r="G245" i="11"/>
  <c r="G213" i="11"/>
  <c r="G207" i="11"/>
  <c r="G208" i="11"/>
  <c r="G209" i="11"/>
  <c r="G210" i="11"/>
  <c r="G206" i="11"/>
  <c r="G161" i="11"/>
  <c r="G162" i="11"/>
  <c r="G163" i="11"/>
  <c r="G164" i="11"/>
  <c r="G165" i="11"/>
  <c r="G166" i="11"/>
  <c r="G167" i="11"/>
  <c r="G168" i="11"/>
  <c r="G169" i="11"/>
  <c r="G170" i="11"/>
  <c r="G171" i="11"/>
  <c r="G172" i="11"/>
  <c r="G173" i="11"/>
  <c r="G174" i="11"/>
  <c r="G175" i="11"/>
  <c r="G176" i="11"/>
  <c r="G177" i="11"/>
  <c r="G178" i="11"/>
  <c r="G179" i="11"/>
  <c r="G180" i="11"/>
  <c r="G181" i="11"/>
  <c r="G182" i="11"/>
  <c r="G183" i="11"/>
  <c r="G184" i="11"/>
  <c r="G185" i="11"/>
  <c r="G186" i="11"/>
  <c r="G187" i="11"/>
  <c r="G188" i="11"/>
  <c r="G189" i="11"/>
  <c r="G190" i="11"/>
  <c r="G191" i="11"/>
  <c r="G192" i="11"/>
  <c r="G193" i="11"/>
  <c r="G194" i="11"/>
  <c r="G195" i="11"/>
  <c r="G196" i="11"/>
  <c r="G197" i="11"/>
  <c r="G198" i="11"/>
  <c r="G199" i="11"/>
  <c r="G200" i="11"/>
  <c r="G201" i="11"/>
  <c r="G202" i="11"/>
  <c r="G203" i="11"/>
  <c r="G204" i="11"/>
  <c r="G160" i="11"/>
  <c r="G154" i="11"/>
  <c r="G155" i="11"/>
  <c r="G156" i="11"/>
  <c r="G157" i="11"/>
  <c r="G153" i="11"/>
  <c r="G102" i="11"/>
  <c r="G103" i="11"/>
  <c r="G104" i="11"/>
  <c r="G105" i="11"/>
  <c r="G106" i="11"/>
  <c r="G107" i="11"/>
  <c r="G108" i="11"/>
  <c r="G109" i="11"/>
  <c r="G110" i="11"/>
  <c r="G111" i="11"/>
  <c r="G112" i="11"/>
  <c r="G113" i="11"/>
  <c r="G114" i="11"/>
  <c r="G115" i="11"/>
  <c r="G116" i="11"/>
  <c r="G117" i="11"/>
  <c r="G118" i="11"/>
  <c r="G119" i="11"/>
  <c r="G120" i="11"/>
  <c r="G121" i="11"/>
  <c r="G122" i="11"/>
  <c r="G123" i="11"/>
  <c r="G124" i="11"/>
  <c r="G125" i="11"/>
  <c r="G126" i="11"/>
  <c r="G127" i="11"/>
  <c r="G128" i="11"/>
  <c r="G129" i="11"/>
  <c r="G130" i="11"/>
  <c r="G131" i="11"/>
  <c r="G132" i="11"/>
  <c r="G133" i="11"/>
  <c r="G134" i="11"/>
  <c r="G135" i="11"/>
  <c r="G136" i="11"/>
  <c r="G137" i="11"/>
  <c r="G138" i="11"/>
  <c r="G139" i="11"/>
  <c r="G140" i="11"/>
  <c r="G141" i="11"/>
  <c r="G142" i="11"/>
  <c r="G143" i="11"/>
  <c r="G144" i="11"/>
  <c r="G145" i="11"/>
  <c r="G146" i="11"/>
  <c r="G147" i="11"/>
  <c r="G148" i="11"/>
  <c r="G149" i="11"/>
  <c r="G150" i="11"/>
  <c r="G151" i="11"/>
  <c r="G101" i="11"/>
  <c r="G95" i="11"/>
  <c r="G96" i="11"/>
  <c r="G97" i="11"/>
  <c r="G98" i="11"/>
  <c r="G94" i="11"/>
  <c r="G60" i="11"/>
  <c r="G61" i="11"/>
  <c r="G62" i="11"/>
  <c r="G63" i="11"/>
  <c r="G64" i="11"/>
  <c r="G65" i="11"/>
  <c r="G66" i="11"/>
  <c r="G67" i="11"/>
  <c r="G68" i="11"/>
  <c r="G69" i="11"/>
  <c r="G70" i="11"/>
  <c r="G71" i="11"/>
  <c r="G72" i="11"/>
  <c r="G73" i="11"/>
  <c r="G74" i="11"/>
  <c r="G75" i="11"/>
  <c r="G76" i="11"/>
  <c r="G77" i="11"/>
  <c r="G78" i="11"/>
  <c r="G79" i="11"/>
  <c r="G80" i="11"/>
  <c r="G81" i="11"/>
  <c r="G82" i="11"/>
  <c r="G83" i="11"/>
  <c r="G84" i="11"/>
  <c r="G85" i="11"/>
  <c r="G86" i="11"/>
  <c r="G87" i="11"/>
  <c r="G88" i="11"/>
  <c r="G89" i="11"/>
  <c r="G90" i="11"/>
  <c r="G91" i="11"/>
  <c r="G92" i="11"/>
  <c r="G59" i="11"/>
  <c r="G53" i="11"/>
  <c r="G54" i="11"/>
  <c r="G55" i="11"/>
  <c r="G56" i="11"/>
  <c r="G52" i="11"/>
  <c r="G12" i="11"/>
  <c r="G13" i="11"/>
  <c r="G14" i="11"/>
  <c r="G15" i="11"/>
  <c r="G16" i="11"/>
  <c r="G17" i="11"/>
  <c r="G18" i="11"/>
  <c r="G19" i="11"/>
  <c r="G20" i="11"/>
  <c r="G21" i="11"/>
  <c r="G22" i="11"/>
  <c r="G23" i="11"/>
  <c r="G24" i="11"/>
  <c r="G25" i="11"/>
  <c r="G26" i="11"/>
  <c r="G27" i="11"/>
  <c r="G28" i="11"/>
  <c r="G29" i="11"/>
  <c r="G30" i="11"/>
  <c r="G31" i="11"/>
  <c r="G32" i="11"/>
  <c r="G33" i="11"/>
  <c r="G34" i="11"/>
  <c r="G35" i="11"/>
  <c r="G36" i="11"/>
  <c r="G37" i="11"/>
  <c r="G38" i="11"/>
  <c r="G39" i="11"/>
  <c r="G40" i="11"/>
  <c r="G41" i="11"/>
  <c r="G42" i="11"/>
  <c r="G43" i="11"/>
  <c r="G44" i="11"/>
  <c r="G45" i="11"/>
  <c r="G46" i="11"/>
  <c r="G47" i="11"/>
  <c r="G48" i="11"/>
  <c r="G49" i="11"/>
  <c r="G50" i="11"/>
  <c r="G11" i="11"/>
  <c r="G99" i="11" l="1"/>
  <c r="G252" i="11"/>
  <c r="G211" i="11"/>
  <c r="G57" i="11"/>
  <c r="G158" i="11"/>
  <c r="G253" i="11" l="1"/>
</calcChain>
</file>

<file path=xl/sharedStrings.xml><?xml version="1.0" encoding="utf-8"?>
<sst xmlns="http://schemas.openxmlformats.org/spreadsheetml/2006/main" count="491" uniqueCount="142">
  <si>
    <t>Töö kirjeldus</t>
  </si>
  <si>
    <t>Jrk nr</t>
  </si>
  <si>
    <t>Maht</t>
  </si>
  <si>
    <t>* Truubitorud peavad olema rõngasjäikusega Sn8 ja vastama EN-13476 standardi nõuetele.</t>
  </si>
  <si>
    <t>** Kõik tööde juures tuleb arvestada ka materjalide maksumus.</t>
  </si>
  <si>
    <t>tk</t>
  </si>
  <si>
    <t>m</t>
  </si>
  <si>
    <t>***** Geotekstiilid peavad olema sertifitseeritud NGS (NorGeoSpec) või mõne muu analoogse sõltumatu sertifitseerija poolt.</t>
  </si>
  <si>
    <t>Muud tööd</t>
  </si>
  <si>
    <t>Ehitusobjekti infotahvlite paigaldus (mõõtudega 1m x 1,5m) ja olemasolu</t>
  </si>
  <si>
    <t>Lubade, kooskõlastuste ja kasutuslubade ning tagatiste hankimine jne. (Teised maaomanikud, Trasside valdajad, Transpordiamet, Põllumajandus- ja Toiduamet, Keskkonnaamet jne.) kokku</t>
  </si>
  <si>
    <t>Objekt</t>
  </si>
  <si>
    <t>ha</t>
  </si>
  <si>
    <t>**** Geotekstiilide markeerimisel ja määramisel tuleb lähtuda EVS-EN ISO 10320:2019 standardi nõuetest.</t>
  </si>
  <si>
    <t>Ehitustööde ajaks ajutise liikluse korraldamine ja liiklusmärkide paigaldus</t>
  </si>
  <si>
    <t>Ehitusjärgne teeäärte niitmine poomniidukiga (min 2+2m)</t>
  </si>
  <si>
    <t>Liiklusmärgi 644 "Tee nimetus" komplekti (2tk) paigaldamine</t>
  </si>
  <si>
    <t>Liiklusmärgi 341 "Massipiirang" komplekti paigaldamine koos lisateatetahvliga 891b "Välja arvatud RMK loal" (suurusgrupp 2)</t>
  </si>
  <si>
    <t>Liiklusmärgi 221 "Anna teed" komplekti paigaldamine koos eelteavitusmärgiga 221+811 (suurusgrupp 2)</t>
  </si>
  <si>
    <t>Tee rajatiste mahamärkimine</t>
  </si>
  <si>
    <t>Truupide mahamärkimine</t>
  </si>
  <si>
    <t>2 otsakut</t>
  </si>
  <si>
    <t>tm</t>
  </si>
  <si>
    <t>Tee parameetrite ja -elementide mahamärkimine (telg, servad, kraavide siseservad)</t>
  </si>
  <si>
    <t>m³</t>
  </si>
  <si>
    <t>Võsa, peenmetsa ja metsa raie, koondamine hunnikutesse ja kokkuvedu 200m</t>
  </si>
  <si>
    <t>Kruusast teealuse ehitustööd koos tihendamisega H=20sm, Sorteeritud kruus, Positsioon nr. 4 (+materjal ja vedu karjäärist)</t>
  </si>
  <si>
    <t>Mahasõidukoht M3 muldkeha ja katendi ehitamine koos tihendamisega (A=4,5m, L=10 m, R=10 m) s.h.</t>
  </si>
  <si>
    <t>Kruusast tee-elementide aluse ehitamine koos tihendamisega, H=20 cm, Sorteeritud kruus, Positsioon nr. 4 (+materjal ja vedu karjäärist)</t>
  </si>
  <si>
    <t>Kruusast tee-elementide katte ehitamine koos tihendamisega, H=10 cm, Purustatud kruus, Positsioon nr. 6 (+materjal ja vedu karjäärist)</t>
  </si>
  <si>
    <t xml:space="preserve">Koordinaatidega seotud teostusjoonise koostamine (RMK nõuete kohane ja digitaalne) </t>
  </si>
  <si>
    <t>Tee- ja kraavitrassi ning teerajatiste alune kändude juurimine ekskavaatoriga</t>
  </si>
  <si>
    <t>Üksikute puudega maa-ala kändude juurimine ja kändude ära vedamine</t>
  </si>
  <si>
    <t>Truubist ülesvoolu nõva kindlustamine h≈0,15m paksuse killustiku fr.32-64mm kihiga 1m laiuselt</t>
  </si>
  <si>
    <t>Ø 30 cm plasttruubi otsaku mattkindlustuse ehitamine (tüüp MAO)</t>
  </si>
  <si>
    <t>Ø 40 cm plasttruubi otsaku mattkindlustuse ehitamine (tüüp MAO)</t>
  </si>
  <si>
    <t>Teega ristuva drenaažikollektori ∅150mm asendamine SN8 plasttoruga</t>
  </si>
  <si>
    <t>Teega ristuva drenaažikollektori ∅75mm asendamine SN8 plasttoruga</t>
  </si>
  <si>
    <t>Ø 30 cm plasttruubi torustiku, tüüp 30PT, ehitamine (profileeritud plasttoru, SN8)</t>
  </si>
  <si>
    <t>Ø 40 cm plasttruubi torustiku, tüüp 40PT, ehitamine (profileeritud plasttoru, SN8)</t>
  </si>
  <si>
    <t>Ol.oleva tee ja teekraede tasandamine ning töötlemine buldooseriga ühtlaseks aluseks</t>
  </si>
  <si>
    <t>Ol.oleva tee ja teekraede tasandamisel saadud aluse profileerimine ja tihendamine</t>
  </si>
  <si>
    <t>m²</t>
  </si>
  <si>
    <t>Ol.oleva maapinna tasandamine ning töötlemine buldooseriga ühtlaseks aluseks</t>
  </si>
  <si>
    <t>Ol.oleva maapinna tasandamise ja töötlemise käigus nõva kaeve käigus saadud mineraalpinnasega teetrassi täitmine /  tõstmine</t>
  </si>
  <si>
    <t>Ol.oleva maapinna tasandamisel / täitmisel saadud aluse profileerimine ja tihendamine</t>
  </si>
  <si>
    <t>Geotekstiili (Deklareeritud tõmbetugevus MD/CMD ≥15 kN/m, mitte kootud kangas 5,0 m lai) paigaldamine tihendatud ja profileeritud muldele</t>
  </si>
  <si>
    <t>Geotekstiili (Deklareeritud tõmbetugevus MD/CMD ≥15 kN/m, mitte kootud kangas 4,0 m lai) paigaldamine tihendatud ja profileeritud muldele</t>
  </si>
  <si>
    <t>Mahasõidukoht M5 muldkeha ja katendi ehitamine koos tihendamisega (A=4,5m, L=5 m, R=5 m) s.h.</t>
  </si>
  <si>
    <t>Mahasõidukoha aluse maapinna tasandamine ja tihendamine</t>
  </si>
  <si>
    <t>Kruusast tee-elementide katte ehitamine koos tihendamisega H=30cm, Sorteeritud kruus, Positsioon nr. 4 (+materjal ja vedu karjäärist)</t>
  </si>
  <si>
    <t>Uute nõvade mahamärkimine</t>
  </si>
  <si>
    <t>Nõvade kaevamine I-II gr. pinnas koos pinnase laialiajamisega</t>
  </si>
  <si>
    <t>TP-T - T-kujuline tagasipööramise kohta muldkeha ja katendi ehitamine koos tihendamisega (harud L=50m ja teetelje R=20m) s.h.</t>
  </si>
  <si>
    <t>Tagasipööramiskoha aluse maapinna tasandamine ja tihendamine</t>
  </si>
  <si>
    <t>Kruusast teekatte ehitustööd koos tihendamisega, H=10 cm, Purustatud kruus, Positsioon nr. 6 (+materjal ja vedu karjäärist)</t>
  </si>
  <si>
    <t>2,431 km</t>
  </si>
  <si>
    <t>Aarupi tee (0,6 km) rekonstrueerimine</t>
  </si>
  <si>
    <t>Laane lauda tee (0,865 km) rekonstrueerimine ja ehitamine kokku</t>
  </si>
  <si>
    <t>Laane lauda tee (0,865 km) rekonstrueerimine ja ehitamine</t>
  </si>
  <si>
    <t>Aarupi tee (0,6 km) rekonstrueerimine kokku</t>
  </si>
  <si>
    <t>Naadimõtsa tee (0,62 km) ehitamine</t>
  </si>
  <si>
    <t>Naadimõtsa tee (0,62 km) ehitamine kokku</t>
  </si>
  <si>
    <t>Väikenaadi tee (0,092 km) ehitamine</t>
  </si>
  <si>
    <t>Väikenaadi tee (0,092 km) ehitamine kokku</t>
  </si>
  <si>
    <t>Sõõru tee (0,25 km) ehitamine</t>
  </si>
  <si>
    <t>Sõõru tee (0,25 km) ehitamine kokku</t>
  </si>
  <si>
    <t>Koordinaatidega seotud teostusjoonise koostamine (RMK nõuete kohane ja digitaalne) koos Aarupi tee, Naadimõtsa tee ja Väikenaadi tee kokku</t>
  </si>
  <si>
    <t>Koordinaatidega seotud teostusjoonise koostamine (RMK nõuete kohane ja digitaalne) koos Aarupi tee, Naadimõtsa tee ja Sõõru tee kokku</t>
  </si>
  <si>
    <t xml:space="preserve">Koordinaatidega seotud teostusjoonise koostamine (RMK nõuete kohane ja digitaalne) koos Aarupi tee, Sõõru tee ja Väikenaadi tee kokku </t>
  </si>
  <si>
    <t>Koordinaatidega seotud teostusjoonise koostamine (RMK nõuete kohane ja digitaalne) koos Sõõru tee, Naadimõtsa tee ja Väikenaadi tee kokku</t>
  </si>
  <si>
    <t>Liiklusmärgi 221 "Anna teed" komplekti paigaldamine (suurusgrupp 2)</t>
  </si>
  <si>
    <t>Võsa kändude juurimine trassilt</t>
  </si>
  <si>
    <t>Peen- ja jämepuistu kändude juurimine ja äravedu trassilt</t>
  </si>
  <si>
    <t>Tee ja rajatiste aluse töötlemine, tasandamine, tihendamine ja profileerimine ühtlaseks aluseks</t>
  </si>
  <si>
    <t>Veejuhtmete mahamärkimine</t>
  </si>
  <si>
    <t>km</t>
  </si>
  <si>
    <t>Veejuhtmete kaevamine eks.-ga I-II gr koos pinnase planeerimisega</t>
  </si>
  <si>
    <t>Teekraavide kaevamisel ja setetest puhastamisel kaevepinnase teisaldamine täitesse</t>
  </si>
  <si>
    <t>Truubi Ø30 väljatõstmine ja utiliseerimine</t>
  </si>
  <si>
    <t>Ø 50 cm plasttruubi torustiku, tüüp 50PT, ehitamine (profileeritud plasttoru, SN8)</t>
  </si>
  <si>
    <t>Ø 50 cm plasttruubi otsaku mattkindlustuse ehitamine (tüüp MAO)</t>
  </si>
  <si>
    <t>truup</t>
  </si>
  <si>
    <t>Teetrassi ja -elementide mahamärkimine (3 korda)</t>
  </si>
  <si>
    <t>Teemulde ehitamine/täitmine/tasandamine kohapealsest pinnasest koos paigaldamisega ja tihendamisega</t>
  </si>
  <si>
    <t>Teemulde ehitamine/täitmine/tasandamine juurdeveetavast pinnasest (liiv (k≥0,5m/24h)) koos paigaldamisega ja tihendamisega (+materjal ja vedu karjäärist)</t>
  </si>
  <si>
    <t>Geotekstiili (Deklareeritud tõmbetugevus MD/CMD ≥20 kN/m, 5,0 m lai) paigaldamine tihendatud ja profileeritud muldele</t>
  </si>
  <si>
    <t>Mahasõidukohtade M5 (L=5; R=5) muldkeha ja katendi ehitus koos tihendamisega s.h.</t>
  </si>
  <si>
    <t>Mahasõidukohtade mullete ehitamine, h=20cm juurdeveetavast pinnasest (liiv (k≥0,5m/24h)) koos paigaldamisega ja tihendamisega (+materjal ja vedu karjäärist)</t>
  </si>
  <si>
    <t>Geotekstiili (Deklareeritud tõmbetugevus MD/CMD ≥20 kN/m, mittekootrud, 5,0 m lai) paigaldamine tihendatud ja profileeritud tee-elemendi muldele</t>
  </si>
  <si>
    <t>Tagasipööramiskohtade TP-T, TP- L muldkeha ja katendi ehitus koos tihendamisega s.h.</t>
  </si>
  <si>
    <t>Tagasipööramiskohtade mullete ehitamine, h=20cm juurdeveetavast pinnasest (liiv (k≥0,5m/24h)) koos paigaldamisega ja tihendamisega (+materjal ja vedu karjäärist)</t>
  </si>
  <si>
    <t>Ristumiskoha R-T muldkeha ja katendi ehitus koos tihendamiega s.h.</t>
  </si>
  <si>
    <t>Ristumiskohtade mullete ehitamine, h=20cm juurdeveetavast pinnasest (liiv (k≥0,5m/24h)) koos paigaldamisega ja tihendamisega (+materjal ja vedu karjäärist)</t>
  </si>
  <si>
    <t>Kraavi nõlvade niitmine, hõre rohi</t>
  </si>
  <si>
    <t>Veejuhtme voolusängi pinnasega täitmine</t>
  </si>
  <si>
    <t>Truubi Ø40 väljatõstmine ja utiliseerimine</t>
  </si>
  <si>
    <t>Truubi Ø50 väljatõstmine ja utiliseerimine</t>
  </si>
  <si>
    <t>Truubi Ø80 väljatõstmine ja utiliseerimine</t>
  </si>
  <si>
    <t>Truubi otsakute lammutamine ja utiliseerimine</t>
  </si>
  <si>
    <t>Truupide/veeviimarite mahamärkimine</t>
  </si>
  <si>
    <t>Ø 80 cm plasttruubi torustiku, tüüp 80PT, ehitamine (profileeritud plasttoru, SN8)</t>
  </si>
  <si>
    <t>Ø 80 cm plasttruubi otsaku mattkivikindlustuse ehitamine (tüüp MAOK)</t>
  </si>
  <si>
    <t>Mahasõidukohtade M3 (L=10,R=10) muldkeha ja katendi ehitus koos tihendamisega s.h.</t>
  </si>
  <si>
    <t>Mahasõidukohtade mullete ehitamine kohapealsest pinnasest, h=20cm</t>
  </si>
  <si>
    <t>Mahasõidukohtade M5* (L=10; R=5) muldkeha ja katendi ehitus koos tihendamisega s.h.</t>
  </si>
  <si>
    <t>Tagasipööramiskohtade mullete ehitamine kohapealsest pinnasest, h=20cm</t>
  </si>
  <si>
    <t>Truubi Ø60 väljatõstmine ja utiliseerimine</t>
  </si>
  <si>
    <t>Ø 60 cm plasttruubi torustiku, tüüp 60PT, ehitamine (profileeritud plasttoru, SN8)</t>
  </si>
  <si>
    <t>Ø 60 cm plasttruubi otsaku mattkivikindlustuse ehitamine (tüüp MAOK)</t>
  </si>
  <si>
    <t>Mahasõidukohtade M3* (L=20,R=20/5) muldkeha ja katendi ehitus koos tihendamisega s.h.</t>
  </si>
  <si>
    <t>Konstruktsioonide lammutamine (ol.ol. asfalt)</t>
  </si>
  <si>
    <t>Ristumiskoha muldkeha ehitamine juurdeveetavast pinnasest (liiv (k≥0,5m/24h)) koos paigaldamisega ja tihendamisega (+materjal ja vedu karjäärist)</t>
  </si>
  <si>
    <t>Kruusast dreenkih ehitamine koos tihendamisega, sorteeritud kruus Positsioon nr. 4 (k≥1,0m/24h), H=20sm (+materjal ja vedu karjäärist)</t>
  </si>
  <si>
    <t>Kruusast aluse ehitamine koos tihendamisega, sorteeritud kruus Positsioon nr. 4, H=20sm (+materjal ja vedu karjäärist)</t>
  </si>
  <si>
    <t>Mulde aluspinna planeerimine ja tihendamine</t>
  </si>
  <si>
    <t>Olemasoleva katendi freesimine, h=4cm</t>
  </si>
  <si>
    <t>Killustikalus (lubjakivikillustik) fr 32/63 kiilutud fr 12/16 kuluga 25kg/m² ja kiilutud fr 8/12 kuluga 15kg/m² alus H=20sm (+materjal ja vedu karjäärist)</t>
  </si>
  <si>
    <t>Kruusast teekatte ehitamine koos tihendamisega, H=12 cm, Purustatud kruus, Positsioon nr. 6 (+materjal ja vedu karjäärist)</t>
  </si>
  <si>
    <t xml:space="preserve">Pikivuugi kruntimine vuugiliimiga (ülemine kiht), kulu 80 g/m </t>
  </si>
  <si>
    <t>Vuugi kruntimine sitke naftabituumeniga (alumine kiht), kulu 100 g/m</t>
  </si>
  <si>
    <t>Tihedast asfaltbetoonist AC 16 surf kiht, h=9cm rajamine (+materjal ja vedu)</t>
  </si>
  <si>
    <t>Peenarde kindlustamine (Purustatud kruusast Positsioon nr. 6) H=9sm (+materjal ja vedu karjäärist)</t>
  </si>
  <si>
    <t>Muru kasvualuse rajamine ja külv, h= 10cm</t>
  </si>
  <si>
    <t>Riigitee 23123 Tõlliste-Uniküla-Õruste km 1,794 ja Sõõru tee ristumiskohtade rekonstrueerimine s.h.</t>
  </si>
  <si>
    <t>Riigitee 3 Jõhvi-Tartu-Valga km 206,550 ja Väikenaadi tee ristumiskohtade rekonstrueerimine s.h.</t>
  </si>
  <si>
    <r>
      <t>m</t>
    </r>
    <r>
      <rPr>
        <vertAlign val="superscript"/>
        <sz val="10"/>
        <color theme="1"/>
        <rFont val="Arial"/>
        <family val="2"/>
        <charset val="186"/>
      </rPr>
      <t>2</t>
    </r>
  </si>
  <si>
    <r>
      <t>m</t>
    </r>
    <r>
      <rPr>
        <vertAlign val="superscript"/>
        <sz val="10"/>
        <color theme="1"/>
        <rFont val="Arial"/>
        <family val="2"/>
        <charset val="186"/>
      </rPr>
      <t>3</t>
    </r>
  </si>
  <si>
    <r>
      <t>Kasvupinnase eemaldamine (h</t>
    </r>
    <r>
      <rPr>
        <i/>
        <vertAlign val="subscript"/>
        <sz val="10"/>
        <rFont val="Arial"/>
        <family val="2"/>
        <charset val="186"/>
      </rPr>
      <t>keskm</t>
    </r>
    <r>
      <rPr>
        <i/>
        <sz val="10"/>
        <rFont val="Arial"/>
        <family val="2"/>
        <charset val="186"/>
      </rPr>
      <t>=30cm) ja Ehituseks sobimatu pinnase kaevandamine, teisaldamine täitesse</t>
    </r>
  </si>
  <si>
    <t>PAKKUMUSE MAKSUMUSE VORM</t>
  </si>
  <si>
    <t>Pakkuja täidab kollasega märgitud lahtrid!</t>
  </si>
  <si>
    <t>Mõõtühik</t>
  </si>
  <si>
    <t>Ühe (1) ühiku hind, EUR km-ta</t>
  </si>
  <si>
    <t>Maksumus KOKKU, EUR km-ta</t>
  </si>
  <si>
    <t>1 kmpl</t>
  </si>
  <si>
    <t>Maksumus KOKKU</t>
  </si>
  <si>
    <t>&lt;- kogumaksumus sisestada RHRi</t>
  </si>
  <si>
    <t>Avatud hankemenetlus „Laane lauda tee ja Naadimõtsa teede rekonstrueerimine ja ehitamine“
Viitenumber: 278596
Lisa 2 - Pakkumuse maksumuse vorm</t>
  </si>
  <si>
    <t>*** Teeehituse kasutatavate sidumata ja hüdrauliliselt seotud segude ja täitematerjalide mõistete käsitlemisel ning kvaliteedi määramisel lähtutakse EVS-EN 13285:2010 ja EVS-EN 13242:2006+A1:2008 standardi nõuetest.</t>
  </si>
  <si>
    <t>****** Truubi otsakute ehitamisel, nõlvade kindlustamisel jm võib kasutada ainult erosioonitõkke matti, mis koosneb 100% kookoskiududest (350 g/m2) ja mille siduselemendiks on jute nöör/võrk. Plastist sidusnöörid/võrgud on keelatud.</t>
  </si>
  <si>
    <t>****** Truubi otsakute ehitamisel, nõlvade kindlustamisel jm võib kasutada hüdrokülvi, kuid see peab olema teostatud 50 päeva enne ehituse lõpptähtaega ja ehituse üle andes peab otsakul/kindlustusel kasvama ühtlane elujõuline haljastus.</t>
  </si>
  <si>
    <t>******* Objektil peab olema tagatud ajakohane ajutine liikluskorraldus paigaldatud ajutiste liiklusmärkidega nr 158 „Teetööd“, nr 331 „Sissesõidu keeld”, nr 552 „Umbtee” ja avalikult kasutatavatel teedel tööde tegemiseks nõutavad liiklusskeemi kohased märgid ning lisaks kõik muud juhtumi põhised vajalikud ajutised liiklusmärgid.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</si>
</sst>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7" formatCode="#,##0.00\ &quot;€&quot;"/>
  </numFmts>
  <fonts count="34" x14ac:knownFonts="1">
    <font>
      <sz val="10"/>
      <name val="Arial"/>
      <charset val="186"/>
    </font>
    <font>
      <sz val="10"/>
      <name val="Arial"/>
      <family val="2"/>
      <charset val="186"/>
    </font>
    <font>
      <sz val="8"/>
      <name val="Arial"/>
      <family val="2"/>
      <charset val="186"/>
    </font>
    <font>
      <sz val="10"/>
      <name val="Arial"/>
      <family val="2"/>
      <charset val="186"/>
    </font>
    <font>
      <sz val="11"/>
      <color indexed="8"/>
      <name val="Calibri"/>
      <family val="2"/>
      <charset val="186"/>
    </font>
    <font>
      <sz val="11"/>
      <color indexed="9"/>
      <name val="Calibri"/>
      <family val="2"/>
      <charset val="186"/>
    </font>
    <font>
      <sz val="11"/>
      <color indexed="20"/>
      <name val="Calibri"/>
      <family val="2"/>
      <charset val="186"/>
    </font>
    <font>
      <b/>
      <sz val="11"/>
      <color indexed="52"/>
      <name val="Calibri"/>
      <family val="2"/>
      <charset val="186"/>
    </font>
    <font>
      <b/>
      <sz val="11"/>
      <color indexed="9"/>
      <name val="Calibri"/>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1"/>
      <color theme="1"/>
      <name val="Calibri"/>
      <family val="2"/>
      <scheme val="minor"/>
    </font>
    <font>
      <b/>
      <sz val="10"/>
      <name val="Arial"/>
      <family val="2"/>
      <charset val="186"/>
    </font>
    <font>
      <sz val="10"/>
      <color theme="1"/>
      <name val="Arial"/>
      <family val="2"/>
      <charset val="186"/>
    </font>
    <font>
      <sz val="10"/>
      <color indexed="8"/>
      <name val="Arial"/>
      <family val="2"/>
      <charset val="186"/>
    </font>
    <font>
      <vertAlign val="superscript"/>
      <sz val="10"/>
      <color theme="1"/>
      <name val="Arial"/>
      <family val="2"/>
      <charset val="186"/>
    </font>
    <font>
      <i/>
      <sz val="10"/>
      <name val="Arial"/>
      <family val="2"/>
      <charset val="186"/>
    </font>
    <font>
      <i/>
      <sz val="10"/>
      <color theme="1"/>
      <name val="Arial"/>
      <family val="2"/>
      <charset val="186"/>
    </font>
    <font>
      <b/>
      <sz val="10"/>
      <color indexed="8"/>
      <name val="Arial"/>
      <family val="2"/>
      <charset val="186"/>
    </font>
    <font>
      <b/>
      <sz val="10"/>
      <color theme="1"/>
      <name val="Arial"/>
      <family val="2"/>
      <charset val="186"/>
    </font>
    <font>
      <i/>
      <vertAlign val="subscript"/>
      <sz val="10"/>
      <name val="Arial"/>
      <family val="2"/>
      <charset val="186"/>
    </font>
    <font>
      <b/>
      <u/>
      <sz val="10"/>
      <name val="Arial"/>
      <family val="2"/>
      <charset val="186"/>
    </font>
    <font>
      <i/>
      <sz val="10"/>
      <color rgb="FFFF0000"/>
      <name val="Arial"/>
      <family val="2"/>
      <charset val="186"/>
    </font>
    <font>
      <i/>
      <sz val="9"/>
      <name val="Arial"/>
      <family val="2"/>
      <charset val="186"/>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patternFill>
    </fill>
    <fill>
      <patternFill patternType="solid">
        <fgColor indexed="9"/>
        <bgColor indexed="26"/>
      </patternFill>
    </fill>
    <fill>
      <patternFill patternType="solid">
        <fgColor rgb="FFFFFF00"/>
        <bgColor indexed="64"/>
      </patternFill>
    </fill>
    <fill>
      <patternFill patternType="solid">
        <fgColor rgb="FF92D050"/>
        <bgColor indexed="64"/>
      </patternFill>
    </fill>
  </fills>
  <borders count="3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s>
  <cellStyleXfs count="75">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6" fillId="3" borderId="0" applyNumberFormat="0" applyBorder="0" applyAlignment="0" applyProtection="0"/>
    <xf numFmtId="0" fontId="7" fillId="20" borderId="1" applyNumberFormat="0" applyAlignment="0" applyProtection="0"/>
    <xf numFmtId="0" fontId="8" fillId="21" borderId="2" applyNumberFormat="0" applyAlignment="0" applyProtection="0"/>
    <xf numFmtId="0" fontId="9" fillId="0" borderId="0" applyNumberFormat="0" applyFill="0" applyBorder="0" applyAlignment="0" applyProtection="0"/>
    <xf numFmtId="0" fontId="10" fillId="4" borderId="0" applyNumberFormat="0" applyBorder="0" applyAlignment="0" applyProtection="0"/>
    <xf numFmtId="0" fontId="11" fillId="0" borderId="3"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4" fillId="7" borderId="1" applyNumberFormat="0" applyAlignment="0" applyProtection="0"/>
    <xf numFmtId="0" fontId="15" fillId="0" borderId="7" applyNumberFormat="0" applyFill="0" applyAlignment="0" applyProtection="0"/>
    <xf numFmtId="0" fontId="16" fillId="23" borderId="0" applyNumberFormat="0" applyBorder="0" applyAlignment="0" applyProtection="0"/>
    <xf numFmtId="0" fontId="1" fillId="22" borderId="8" applyNumberFormat="0" applyFont="0" applyAlignment="0" applyProtection="0"/>
    <xf numFmtId="0" fontId="17" fillId="20" borderId="9" applyNumberFormat="0" applyAlignment="0" applyProtection="0"/>
    <xf numFmtId="0" fontId="18" fillId="0" borderId="0" applyNumberFormat="0" applyFill="0" applyBorder="0" applyAlignment="0" applyProtection="0"/>
    <xf numFmtId="0" fontId="19" fillId="0" borderId="6" applyNumberFormat="0" applyFill="0" applyAlignment="0" applyProtection="0"/>
    <xf numFmtId="0" fontId="20" fillId="0" borderId="0" applyNumberFormat="0" applyFill="0" applyBorder="0" applyAlignment="0" applyProtection="0"/>
    <xf numFmtId="0" fontId="3" fillId="0" borderId="0"/>
    <xf numFmtId="0" fontId="1" fillId="0" borderId="0"/>
    <xf numFmtId="1" fontId="1" fillId="0" borderId="13" applyAlignment="0"/>
    <xf numFmtId="1" fontId="1" fillId="0" borderId="13" applyAlignment="0"/>
    <xf numFmtId="0" fontId="1" fillId="0" borderId="0"/>
    <xf numFmtId="0" fontId="1" fillId="0" borderId="0">
      <alignment wrapText="1"/>
    </xf>
    <xf numFmtId="0" fontId="1" fillId="0" borderId="0">
      <alignment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 fontId="1" fillId="0" borderId="14" applyAlignment="0"/>
    <xf numFmtId="1" fontId="1" fillId="0" borderId="14" applyAlignment="0"/>
    <xf numFmtId="1" fontId="1" fillId="0" borderId="14" applyAlignment="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21" fillId="0" borderId="0"/>
    <xf numFmtId="0" fontId="1" fillId="0" borderId="0"/>
    <xf numFmtId="0" fontId="1" fillId="0" borderId="0">
      <alignment wrapText="1"/>
    </xf>
    <xf numFmtId="1" fontId="1" fillId="0" borderId="14" applyAlignment="0"/>
    <xf numFmtId="0" fontId="1" fillId="0" borderId="0"/>
    <xf numFmtId="0" fontId="22" fillId="0" borderId="0"/>
  </cellStyleXfs>
  <cellXfs count="96">
    <xf numFmtId="0" fontId="0" fillId="0" borderId="0" xfId="0"/>
    <xf numFmtId="0" fontId="1" fillId="0" borderId="0" xfId="0" applyFont="1" applyAlignment="1">
      <alignment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0" xfId="0" applyFont="1" applyAlignment="1">
      <alignment vertical="center" wrapText="1"/>
    </xf>
    <xf numFmtId="4" fontId="1" fillId="0" borderId="0" xfId="0" applyNumberFormat="1" applyFont="1" applyAlignment="1">
      <alignment vertical="center"/>
    </xf>
    <xf numFmtId="0" fontId="1" fillId="0" borderId="10" xfId="0" applyFont="1" applyBorder="1" applyAlignment="1">
      <alignment horizontal="center" vertical="center" wrapText="1"/>
    </xf>
    <xf numFmtId="0" fontId="22" fillId="0" borderId="11" xfId="0" applyFont="1" applyBorder="1" applyAlignment="1">
      <alignment horizontal="center" vertical="center" wrapText="1"/>
    </xf>
    <xf numFmtId="4" fontId="22" fillId="0" borderId="12" xfId="0" applyNumberFormat="1" applyFont="1" applyBorder="1" applyAlignment="1">
      <alignment horizontal="center" vertical="center" wrapText="1"/>
    </xf>
    <xf numFmtId="0" fontId="1" fillId="0" borderId="15" xfId="0" applyFont="1" applyBorder="1" applyAlignment="1">
      <alignment horizontal="center" vertical="center" wrapText="1"/>
    </xf>
    <xf numFmtId="0" fontId="22" fillId="0" borderId="14" xfId="0" applyFont="1" applyBorder="1" applyAlignment="1">
      <alignment horizontal="center" vertical="center" wrapText="1"/>
    </xf>
    <xf numFmtId="4" fontId="22" fillId="0" borderId="16" xfId="0" applyNumberFormat="1" applyFont="1" applyBorder="1" applyAlignment="1">
      <alignment horizontal="center" vertical="center" wrapText="1"/>
    </xf>
    <xf numFmtId="0" fontId="1" fillId="0" borderId="22" xfId="0" applyFont="1" applyBorder="1" applyAlignment="1">
      <alignment horizontal="center" vertical="center" wrapText="1"/>
    </xf>
    <xf numFmtId="0" fontId="22" fillId="0" borderId="23" xfId="0" applyFont="1" applyBorder="1" applyAlignment="1">
      <alignment horizontal="center" vertical="center" wrapText="1"/>
    </xf>
    <xf numFmtId="0" fontId="1" fillId="0" borderId="23" xfId="0" applyFont="1" applyBorder="1" applyAlignment="1">
      <alignment horizontal="center" vertical="center" wrapText="1"/>
    </xf>
    <xf numFmtId="4" fontId="22" fillId="0" borderId="24" xfId="0" applyNumberFormat="1" applyFont="1" applyBorder="1" applyAlignment="1">
      <alignment horizontal="center" vertical="center" wrapText="1"/>
    </xf>
    <xf numFmtId="0" fontId="22" fillId="0" borderId="25" xfId="0" applyFont="1" applyBorder="1" applyAlignment="1">
      <alignment horizontal="center" vertical="center" wrapText="1"/>
    </xf>
    <xf numFmtId="0" fontId="22" fillId="0" borderId="26" xfId="0" applyFont="1" applyBorder="1" applyAlignment="1">
      <alignment horizontal="center" vertical="center" wrapText="1"/>
    </xf>
    <xf numFmtId="0" fontId="22" fillId="0" borderId="27" xfId="0" applyFont="1" applyBorder="1" applyAlignment="1">
      <alignment horizontal="center" vertical="center" wrapText="1"/>
    </xf>
    <xf numFmtId="0" fontId="1" fillId="0" borderId="15" xfId="0" applyFont="1" applyBorder="1" applyAlignment="1">
      <alignment horizontal="center" vertical="center"/>
    </xf>
    <xf numFmtId="0" fontId="1" fillId="0" borderId="14" xfId="0" applyFont="1" applyBorder="1" applyAlignment="1">
      <alignment horizontal="left" vertical="center" wrapText="1"/>
    </xf>
    <xf numFmtId="0" fontId="1" fillId="0" borderId="14" xfId="0" applyFont="1" applyBorder="1" applyAlignment="1">
      <alignment horizontal="center" vertical="center" wrapText="1"/>
    </xf>
    <xf numFmtId="0" fontId="1" fillId="0" borderId="14" xfId="43" applyFont="1" applyBorder="1" applyAlignment="1">
      <alignment horizontal="left" vertical="center" wrapText="1"/>
    </xf>
    <xf numFmtId="0" fontId="23" fillId="0" borderId="14" xfId="0" applyFont="1" applyBorder="1" applyAlignment="1">
      <alignment horizontal="center" vertical="center"/>
    </xf>
    <xf numFmtId="0" fontId="23" fillId="0" borderId="14" xfId="0" applyFont="1" applyBorder="1" applyAlignment="1">
      <alignment vertical="center" wrapText="1"/>
    </xf>
    <xf numFmtId="0" fontId="23" fillId="0" borderId="14" xfId="0" applyFont="1" applyBorder="1" applyAlignment="1">
      <alignment horizontal="left" vertical="center" wrapText="1"/>
    </xf>
    <xf numFmtId="0" fontId="1" fillId="0" borderId="14" xfId="51" applyFont="1" applyBorder="1" applyAlignment="1">
      <alignment horizontal="left" vertical="center" wrapText="1"/>
    </xf>
    <xf numFmtId="0" fontId="23" fillId="0" borderId="14" xfId="0" applyFont="1" applyBorder="1" applyAlignment="1">
      <alignment horizontal="center" vertical="center" wrapText="1"/>
    </xf>
    <xf numFmtId="0" fontId="24" fillId="0" borderId="14" xfId="0" applyFont="1" applyBorder="1" applyAlignment="1">
      <alignment horizontal="center" vertical="center"/>
    </xf>
    <xf numFmtId="3" fontId="22" fillId="0" borderId="14" xfId="51" applyNumberFormat="1" applyFont="1" applyBorder="1" applyAlignment="1">
      <alignment horizontal="left" vertical="center" wrapText="1"/>
    </xf>
    <xf numFmtId="0" fontId="26" fillId="0" borderId="14" xfId="51" applyFont="1" applyBorder="1" applyAlignment="1">
      <alignment horizontal="right" vertical="center" wrapText="1"/>
    </xf>
    <xf numFmtId="0" fontId="22" fillId="0" borderId="14" xfId="51" applyFont="1" applyBorder="1" applyAlignment="1">
      <alignment horizontal="left" vertical="center" wrapText="1"/>
    </xf>
    <xf numFmtId="0" fontId="27" fillId="0" borderId="14" xfId="0" applyFont="1" applyBorder="1" applyAlignment="1">
      <alignment horizontal="right" vertical="center" wrapText="1"/>
    </xf>
    <xf numFmtId="3" fontId="27" fillId="0" borderId="14" xfId="0" applyNumberFormat="1" applyFont="1" applyBorder="1" applyAlignment="1">
      <alignment horizontal="right" vertical="center" wrapText="1"/>
    </xf>
    <xf numFmtId="0" fontId="1" fillId="24" borderId="14" xfId="0" applyFont="1" applyFill="1" applyBorder="1" applyAlignment="1">
      <alignment horizontal="center" vertical="center"/>
    </xf>
    <xf numFmtId="0" fontId="1" fillId="24" borderId="14" xfId="0" applyFont="1" applyFill="1" applyBorder="1" applyAlignment="1">
      <alignment horizontal="left" vertical="center" wrapText="1"/>
    </xf>
    <xf numFmtId="0" fontId="22" fillId="0" borderId="15" xfId="0" applyFont="1" applyBorder="1" applyAlignment="1">
      <alignment horizontal="center" vertical="center"/>
    </xf>
    <xf numFmtId="0" fontId="22" fillId="0" borderId="14" xfId="0" applyFont="1" applyBorder="1" applyAlignment="1">
      <alignment horizontal="center" vertical="center"/>
    </xf>
    <xf numFmtId="0" fontId="22" fillId="0" borderId="16" xfId="0" applyFont="1" applyBorder="1" applyAlignment="1">
      <alignment horizontal="center" vertical="center"/>
    </xf>
    <xf numFmtId="0" fontId="1" fillId="0" borderId="14" xfId="0" applyFont="1" applyBorder="1" applyAlignment="1">
      <alignment horizontal="center" vertical="center"/>
    </xf>
    <xf numFmtId="0" fontId="23" fillId="0" borderId="0" xfId="0" applyFont="1" applyAlignment="1">
      <alignment horizontal="right" vertical="center"/>
    </xf>
    <xf numFmtId="0" fontId="23" fillId="0" borderId="0" xfId="0" applyFont="1" applyAlignment="1">
      <alignment vertical="center"/>
    </xf>
    <xf numFmtId="0" fontId="22" fillId="0" borderId="18" xfId="0" applyFont="1" applyBorder="1" applyAlignment="1">
      <alignment horizontal="right" vertical="center"/>
    </xf>
    <xf numFmtId="0" fontId="22" fillId="0" borderId="19" xfId="0" applyFont="1" applyBorder="1" applyAlignment="1">
      <alignment horizontal="right" vertical="center"/>
    </xf>
    <xf numFmtId="0" fontId="24" fillId="0" borderId="14" xfId="74" applyFont="1" applyBorder="1" applyAlignment="1">
      <alignment vertical="center"/>
    </xf>
    <xf numFmtId="0" fontId="1" fillId="0" borderId="14" xfId="0" applyFont="1" applyBorder="1" applyAlignment="1">
      <alignment vertical="center"/>
    </xf>
    <xf numFmtId="0" fontId="24" fillId="0" borderId="14" xfId="0" applyFont="1" applyBorder="1" applyAlignment="1">
      <alignment horizontal="left" vertical="center" wrapText="1"/>
    </xf>
    <xf numFmtId="0" fontId="23" fillId="0" borderId="14" xfId="0" applyFont="1" applyBorder="1" applyAlignment="1">
      <alignment vertical="center"/>
    </xf>
    <xf numFmtId="1" fontId="1" fillId="0" borderId="14" xfId="0" applyNumberFormat="1" applyFont="1" applyBorder="1" applyAlignment="1">
      <alignment horizontal="center" vertical="center"/>
    </xf>
    <xf numFmtId="0" fontId="1" fillId="0" borderId="14" xfId="0" applyFont="1" applyBorder="1" applyAlignment="1">
      <alignment vertical="center" wrapText="1"/>
    </xf>
    <xf numFmtId="0" fontId="22" fillId="0" borderId="14" xfId="0" applyFont="1" applyBorder="1" applyAlignment="1">
      <alignment vertical="center" wrapText="1"/>
    </xf>
    <xf numFmtId="0" fontId="1" fillId="0" borderId="14" xfId="61" applyFont="1" applyBorder="1" applyAlignment="1">
      <alignment horizontal="center" vertical="center"/>
    </xf>
    <xf numFmtId="0" fontId="26" fillId="0" borderId="14" xfId="0" applyFont="1" applyBorder="1" applyAlignment="1">
      <alignment horizontal="right" vertical="center" wrapText="1"/>
    </xf>
    <xf numFmtId="0" fontId="28" fillId="0" borderId="14" xfId="0" applyFont="1" applyBorder="1" applyAlignment="1">
      <alignment horizontal="left" vertical="center" wrapText="1"/>
    </xf>
    <xf numFmtId="0" fontId="24" fillId="0" borderId="14" xfId="74" applyFont="1" applyBorder="1" applyAlignment="1">
      <alignment vertical="center" wrapText="1"/>
    </xf>
    <xf numFmtId="0" fontId="24" fillId="0" borderId="14" xfId="0" applyFont="1" applyBorder="1" applyAlignment="1">
      <alignment vertical="center" wrapText="1"/>
    </xf>
    <xf numFmtId="0" fontId="29" fillId="0" borderId="14" xfId="0" applyFont="1" applyBorder="1" applyAlignment="1">
      <alignment horizontal="left" vertical="center" wrapText="1"/>
    </xf>
    <xf numFmtId="0" fontId="26" fillId="0" borderId="14" xfId="61" applyFont="1" applyBorder="1" applyAlignment="1">
      <alignment horizontal="right" vertical="center" wrapText="1"/>
    </xf>
    <xf numFmtId="0" fontId="26" fillId="0" borderId="14" xfId="0" applyFont="1" applyBorder="1" applyAlignment="1" applyProtection="1">
      <alignment horizontal="right" vertical="center" wrapText="1"/>
      <protection hidden="1"/>
    </xf>
    <xf numFmtId="0" fontId="24" fillId="0" borderId="0" xfId="0" applyFont="1" applyAlignment="1">
      <alignment vertical="center"/>
    </xf>
    <xf numFmtId="0" fontId="22" fillId="0" borderId="0" xfId="0" applyFont="1" applyAlignment="1">
      <alignment horizontal="right" vertical="center" wrapText="1"/>
    </xf>
    <xf numFmtId="0" fontId="22" fillId="0" borderId="21" xfId="0" applyFont="1" applyBorder="1" applyAlignment="1">
      <alignment horizontal="right" vertical="center" wrapText="1"/>
    </xf>
    <xf numFmtId="0" fontId="1" fillId="0" borderId="0" xfId="42" applyFont="1" applyAlignment="1">
      <alignment vertical="center"/>
    </xf>
    <xf numFmtId="0" fontId="31" fillId="0" borderId="0" xfId="0" applyFont="1" applyAlignment="1">
      <alignment horizontal="left" vertical="center"/>
    </xf>
    <xf numFmtId="0" fontId="32" fillId="0" borderId="0" xfId="0" applyFont="1" applyAlignment="1">
      <alignment horizontal="left" vertical="center"/>
    </xf>
    <xf numFmtId="1" fontId="1" fillId="0" borderId="14" xfId="0" applyNumberFormat="1" applyFont="1" applyBorder="1" applyAlignment="1">
      <alignment horizontal="center" vertical="center" wrapText="1"/>
    </xf>
    <xf numFmtId="2" fontId="23" fillId="0" borderId="14" xfId="0" applyNumberFormat="1" applyFont="1" applyBorder="1" applyAlignment="1">
      <alignment horizontal="center" vertical="center"/>
    </xf>
    <xf numFmtId="3" fontId="23" fillId="0" borderId="14" xfId="0" applyNumberFormat="1" applyFont="1" applyBorder="1" applyAlignment="1">
      <alignment horizontal="center" vertical="center"/>
    </xf>
    <xf numFmtId="1" fontId="23" fillId="0" borderId="14" xfId="0" applyNumberFormat="1" applyFont="1" applyBorder="1" applyAlignment="1">
      <alignment horizontal="center" vertical="center"/>
    </xf>
    <xf numFmtId="3" fontId="23" fillId="0" borderId="14" xfId="0" applyNumberFormat="1" applyFont="1" applyBorder="1" applyAlignment="1">
      <alignment horizontal="center" vertical="center" wrapText="1"/>
    </xf>
    <xf numFmtId="3" fontId="1" fillId="0" borderId="14" xfId="0" applyNumberFormat="1" applyFont="1" applyBorder="1" applyAlignment="1">
      <alignment horizontal="center" vertical="center"/>
    </xf>
    <xf numFmtId="4" fontId="23" fillId="0" borderId="14" xfId="0" applyNumberFormat="1" applyFont="1" applyBorder="1" applyAlignment="1">
      <alignment horizontal="center" vertical="center"/>
    </xf>
    <xf numFmtId="165" fontId="23" fillId="0" borderId="14" xfId="0" applyNumberFormat="1" applyFont="1" applyBorder="1" applyAlignment="1">
      <alignment horizontal="center" vertical="center"/>
    </xf>
    <xf numFmtId="2" fontId="1" fillId="0" borderId="14" xfId="0" applyNumberFormat="1" applyFont="1" applyBorder="1" applyAlignment="1">
      <alignment horizontal="center" vertical="center" wrapText="1"/>
    </xf>
    <xf numFmtId="1" fontId="23" fillId="0" borderId="14" xfId="0" applyNumberFormat="1" applyFont="1" applyBorder="1" applyAlignment="1">
      <alignment horizontal="center" vertical="center" wrapText="1"/>
    </xf>
    <xf numFmtId="2" fontId="23" fillId="0" borderId="14" xfId="0" applyNumberFormat="1" applyFont="1" applyBorder="1" applyAlignment="1">
      <alignment horizontal="center" vertical="center" wrapText="1"/>
    </xf>
    <xf numFmtId="164" fontId="23" fillId="0" borderId="14" xfId="0" applyNumberFormat="1" applyFont="1" applyBorder="1" applyAlignment="1">
      <alignment horizontal="center" vertical="center"/>
    </xf>
    <xf numFmtId="3" fontId="1" fillId="0" borderId="14" xfId="61" applyNumberFormat="1" applyFont="1" applyBorder="1" applyAlignment="1">
      <alignment horizontal="center" vertical="center"/>
    </xf>
    <xf numFmtId="165" fontId="23" fillId="0" borderId="14" xfId="0" applyNumberFormat="1" applyFont="1" applyBorder="1" applyAlignment="1">
      <alignment horizontal="center" vertical="center" wrapText="1"/>
    </xf>
    <xf numFmtId="0" fontId="24" fillId="0" borderId="14" xfId="0" applyFont="1" applyBorder="1" applyAlignment="1">
      <alignment horizontal="center" vertical="center" wrapText="1"/>
    </xf>
    <xf numFmtId="3" fontId="1" fillId="0" borderId="14" xfId="61" applyNumberFormat="1" applyFont="1" applyBorder="1" applyAlignment="1">
      <alignment horizontal="center" vertical="center" wrapText="1"/>
    </xf>
    <xf numFmtId="0" fontId="22" fillId="0" borderId="28" xfId="0" applyFont="1" applyBorder="1" applyAlignment="1">
      <alignment horizontal="center" vertical="center" wrapText="1"/>
    </xf>
    <xf numFmtId="0" fontId="22" fillId="0" borderId="29" xfId="0" applyFont="1" applyBorder="1" applyAlignment="1">
      <alignment horizontal="center" vertical="center" wrapText="1"/>
    </xf>
    <xf numFmtId="0" fontId="22" fillId="0" borderId="30" xfId="0" applyFont="1" applyBorder="1" applyAlignment="1">
      <alignment horizontal="center" vertical="center" wrapText="1"/>
    </xf>
    <xf numFmtId="167" fontId="1" fillId="25" borderId="14" xfId="0" applyNumberFormat="1" applyFont="1" applyFill="1" applyBorder="1" applyAlignment="1">
      <alignment horizontal="center" vertical="center" wrapText="1"/>
    </xf>
    <xf numFmtId="167" fontId="1" fillId="0" borderId="16" xfId="0" applyNumberFormat="1" applyFont="1" applyBorder="1" applyAlignment="1">
      <alignment horizontal="right" vertical="center" wrapText="1"/>
    </xf>
    <xf numFmtId="167" fontId="22" fillId="0" borderId="17" xfId="0" applyNumberFormat="1" applyFont="1" applyBorder="1" applyAlignment="1">
      <alignment horizontal="right" vertical="center" wrapText="1"/>
    </xf>
    <xf numFmtId="167" fontId="22" fillId="26" borderId="20" xfId="0" applyNumberFormat="1" applyFont="1" applyFill="1" applyBorder="1" applyAlignment="1">
      <alignment horizontal="right" vertical="center" wrapText="1"/>
    </xf>
    <xf numFmtId="0" fontId="32" fillId="0" borderId="0" xfId="0" applyFont="1" applyAlignment="1">
      <alignment vertical="center"/>
    </xf>
    <xf numFmtId="0" fontId="33" fillId="0" borderId="0" xfId="0" applyFont="1" applyAlignment="1">
      <alignment horizontal="right" vertical="center" wrapText="1"/>
    </xf>
    <xf numFmtId="0" fontId="33" fillId="0" borderId="0" xfId="0" applyFont="1" applyAlignment="1">
      <alignment horizontal="right" vertical="center"/>
    </xf>
    <xf numFmtId="0" fontId="22" fillId="0" borderId="0" xfId="0" applyFont="1" applyAlignment="1">
      <alignment horizontal="right" vertical="center" wrapText="1"/>
    </xf>
    <xf numFmtId="0" fontId="22" fillId="0" borderId="0" xfId="0" applyFont="1" applyBorder="1" applyAlignment="1">
      <alignment horizontal="right" vertical="center" wrapText="1"/>
    </xf>
    <xf numFmtId="167" fontId="22" fillId="0" borderId="0" xfId="0" applyNumberFormat="1" applyFont="1" applyFill="1" applyBorder="1" applyAlignment="1">
      <alignment horizontal="right" vertical="center" wrapText="1"/>
    </xf>
    <xf numFmtId="0" fontId="26" fillId="0" borderId="0" xfId="0" applyFont="1" applyAlignment="1">
      <alignment horizontal="left" vertical="center"/>
    </xf>
    <xf numFmtId="0" fontId="26" fillId="0" borderId="0" xfId="0" applyFont="1" applyAlignment="1">
      <alignment horizontal="left" vertical="center" wrapText="1"/>
    </xf>
  </cellXfs>
  <cellStyles count="75">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40% - Accent1" xfId="7" xr:uid="{00000000-0005-0000-0000-000006000000}"/>
    <cellStyle name="40% - Accent2" xfId="8" xr:uid="{00000000-0005-0000-0000-000007000000}"/>
    <cellStyle name="40% - Accent3" xfId="9" xr:uid="{00000000-0005-0000-0000-000008000000}"/>
    <cellStyle name="40% - Accent4" xfId="10" xr:uid="{00000000-0005-0000-0000-000009000000}"/>
    <cellStyle name="40% - Accent5" xfId="11" xr:uid="{00000000-0005-0000-0000-00000A000000}"/>
    <cellStyle name="40% - Accent6" xfId="12" xr:uid="{00000000-0005-0000-0000-00000B000000}"/>
    <cellStyle name="60% - Accent1" xfId="13" xr:uid="{00000000-0005-0000-0000-00000C000000}"/>
    <cellStyle name="60% - Accent2" xfId="14" xr:uid="{00000000-0005-0000-0000-00000D000000}"/>
    <cellStyle name="60% - Accent3" xfId="15" xr:uid="{00000000-0005-0000-0000-00000E000000}"/>
    <cellStyle name="60% - Accent4" xfId="16" xr:uid="{00000000-0005-0000-0000-00000F000000}"/>
    <cellStyle name="60% - Accent5" xfId="17" xr:uid="{00000000-0005-0000-0000-000010000000}"/>
    <cellStyle name="60% - Accent6" xfId="18" xr:uid="{00000000-0005-0000-0000-000011000000}"/>
    <cellStyle name="Accent1" xfId="19" xr:uid="{00000000-0005-0000-0000-000012000000}"/>
    <cellStyle name="Accent2" xfId="20" xr:uid="{00000000-0005-0000-0000-000013000000}"/>
    <cellStyle name="Accent3" xfId="21" xr:uid="{00000000-0005-0000-0000-000014000000}"/>
    <cellStyle name="Accent4" xfId="22" xr:uid="{00000000-0005-0000-0000-000015000000}"/>
    <cellStyle name="Accent5" xfId="23" xr:uid="{00000000-0005-0000-0000-000016000000}"/>
    <cellStyle name="Accent6" xfId="24" xr:uid="{00000000-0005-0000-0000-000017000000}"/>
    <cellStyle name="Bad" xfId="25" xr:uid="{00000000-0005-0000-0000-000018000000}"/>
    <cellStyle name="Calculation" xfId="26" xr:uid="{00000000-0005-0000-0000-000019000000}"/>
    <cellStyle name="Check Cell" xfId="27" xr:uid="{00000000-0005-0000-0000-00001A000000}"/>
    <cellStyle name="Explanatory Text" xfId="28" xr:uid="{00000000-0005-0000-0000-00001B000000}"/>
    <cellStyle name="Good" xfId="29" xr:uid="{00000000-0005-0000-0000-00001C000000}"/>
    <cellStyle name="Heading 1" xfId="30" xr:uid="{00000000-0005-0000-0000-00001D000000}"/>
    <cellStyle name="Heading 2" xfId="31" xr:uid="{00000000-0005-0000-0000-00001E000000}"/>
    <cellStyle name="Heading 3" xfId="32" xr:uid="{00000000-0005-0000-0000-00001F000000}"/>
    <cellStyle name="Heading 4" xfId="33" xr:uid="{00000000-0005-0000-0000-000020000000}"/>
    <cellStyle name="Input" xfId="34" xr:uid="{00000000-0005-0000-0000-000021000000}"/>
    <cellStyle name="Linked Cell" xfId="35" xr:uid="{00000000-0005-0000-0000-000022000000}"/>
    <cellStyle name="Neutral" xfId="36" xr:uid="{00000000-0005-0000-0000-000023000000}"/>
    <cellStyle name="Normaallaad" xfId="0" builtinId="0"/>
    <cellStyle name="Normaallaad 2" xfId="46" xr:uid="{00000000-0005-0000-0000-000025000000}"/>
    <cellStyle name="Normaallaad 2 2" xfId="54" xr:uid="{00000000-0005-0000-0000-000026000000}"/>
    <cellStyle name="Normaallaad 4" xfId="67" xr:uid="{00000000-0005-0000-0000-000027000000}"/>
    <cellStyle name="Normal 2" xfId="43" xr:uid="{00000000-0005-0000-0000-000028000000}"/>
    <cellStyle name="Normal 2 10" xfId="73" xr:uid="{7DF149F1-85CA-44EE-8DCD-5DB8386655CB}"/>
    <cellStyle name="Normal 2 2" xfId="51" xr:uid="{00000000-0005-0000-0000-000029000000}"/>
    <cellStyle name="Normal 2 3" xfId="68" xr:uid="{00000000-0005-0000-0000-00002A000000}"/>
    <cellStyle name="Normal 23" xfId="49" xr:uid="{00000000-0005-0000-0000-00002B000000}"/>
    <cellStyle name="Normal 3" xfId="44" xr:uid="{00000000-0005-0000-0000-00002C000000}"/>
    <cellStyle name="Normal 3 2" xfId="45" xr:uid="{00000000-0005-0000-0000-00002D000000}"/>
    <cellStyle name="Normal 3 2 4" xfId="57" xr:uid="{00000000-0005-0000-0000-00002E000000}"/>
    <cellStyle name="Normal 3 2 4 2" xfId="58" xr:uid="{00000000-0005-0000-0000-00002F000000}"/>
    <cellStyle name="Normal 3 3" xfId="69" xr:uid="{00000000-0005-0000-0000-000030000000}"/>
    <cellStyle name="Normal 3 3 2" xfId="74" xr:uid="{6DFAB451-3A10-4701-95FF-0DDABAB51194}"/>
    <cellStyle name="Normal 3 4" xfId="59" xr:uid="{00000000-0005-0000-0000-000031000000}"/>
    <cellStyle name="Normal 3 4 2" xfId="72" xr:uid="{638640BC-8D9E-4D88-B140-D83003E7DA31}"/>
    <cellStyle name="Normal 34" xfId="65" xr:uid="{00000000-0005-0000-0000-000032000000}"/>
    <cellStyle name="Normal 35" xfId="56" xr:uid="{00000000-0005-0000-0000-000033000000}"/>
    <cellStyle name="Normal 35 10" xfId="60" xr:uid="{00000000-0005-0000-0000-000034000000}"/>
    <cellStyle name="Normal 4" xfId="53" xr:uid="{00000000-0005-0000-0000-000035000000}"/>
    <cellStyle name="Normal 42 10" xfId="62" xr:uid="{00000000-0005-0000-0000-000036000000}"/>
    <cellStyle name="Normal 42 10 2" xfId="64" xr:uid="{00000000-0005-0000-0000-000037000000}"/>
    <cellStyle name="Normal 45" xfId="50" xr:uid="{00000000-0005-0000-0000-000038000000}"/>
    <cellStyle name="Normal 45 10" xfId="63" xr:uid="{00000000-0005-0000-0000-000039000000}"/>
    <cellStyle name="Normal 46" xfId="47" xr:uid="{00000000-0005-0000-0000-00003A000000}"/>
    <cellStyle name="Normal 46 24" xfId="71" xr:uid="{E76C2D93-65A2-4C32-9E48-2A5E8CF17B2E}"/>
    <cellStyle name="Normal 46 26" xfId="48" xr:uid="{00000000-0005-0000-0000-00003B000000}"/>
    <cellStyle name="Normal 54 5" xfId="70" xr:uid="{00000000-0005-0000-0000-00003C000000}"/>
    <cellStyle name="Normal 8 6 2" xfId="66" xr:uid="{00000000-0005-0000-0000-00003D000000}"/>
    <cellStyle name="Normal_Ahtme2" xfId="61" xr:uid="{00000000-0005-0000-0000-00003E000000}"/>
    <cellStyle name="Normal_Ahtme2 2" xfId="42" xr:uid="{00000000-0005-0000-0000-00003F000000}"/>
    <cellStyle name="Note" xfId="37" xr:uid="{00000000-0005-0000-0000-000040000000}"/>
    <cellStyle name="Output" xfId="38" xr:uid="{00000000-0005-0000-0000-000041000000}"/>
    <cellStyle name="Title" xfId="39" xr:uid="{00000000-0005-0000-0000-000042000000}"/>
    <cellStyle name="Total" xfId="40" xr:uid="{00000000-0005-0000-0000-000043000000}"/>
    <cellStyle name="Warning Text" xfId="41" xr:uid="{00000000-0005-0000-0000-000044000000}"/>
    <cellStyle name="Обычный 2 2 2 2" xfId="52" xr:uid="{00000000-0005-0000-0000-000045000000}"/>
    <cellStyle name="Обычный 2 3 3" xfId="55" xr:uid="{00000000-0005-0000-0000-000046000000}"/>
  </cellStyles>
  <dxfs count="11">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J262"/>
  <sheetViews>
    <sheetView showGridLines="0" tabSelected="1" zoomScaleNormal="100" workbookViewId="0"/>
  </sheetViews>
  <sheetFormatPr defaultColWidth="9.109375" defaultRowHeight="13.2" x14ac:dyDescent="0.25"/>
  <cols>
    <col min="1" max="1" width="3.6640625" style="1" customWidth="1"/>
    <col min="2" max="2" width="5.33203125" style="3" customWidth="1"/>
    <col min="3" max="3" width="107" style="4" customWidth="1"/>
    <col min="4" max="4" width="9" style="3" bestFit="1" customWidth="1"/>
    <col min="5" max="5" width="15.77734375" style="3" customWidth="1"/>
    <col min="6" max="6" width="8.5546875" style="3" customWidth="1"/>
    <col min="7" max="7" width="18.88671875" style="5" customWidth="1"/>
    <col min="8" max="8" width="8.5546875" style="1" customWidth="1"/>
    <col min="9" max="16384" width="9.109375" style="1"/>
  </cols>
  <sheetData>
    <row r="1" spans="2:7" ht="39.6" customHeight="1" x14ac:dyDescent="0.25">
      <c r="B1" s="89" t="s">
        <v>137</v>
      </c>
      <c r="C1" s="90"/>
      <c r="D1" s="90"/>
      <c r="E1" s="90"/>
      <c r="F1" s="90"/>
      <c r="G1" s="90"/>
    </row>
    <row r="3" spans="2:7" x14ac:dyDescent="0.25">
      <c r="B3" s="63" t="s">
        <v>129</v>
      </c>
    </row>
    <row r="4" spans="2:7" x14ac:dyDescent="0.25">
      <c r="B4" s="64" t="s">
        <v>130</v>
      </c>
    </row>
    <row r="6" spans="2:7" ht="13.8" thickBot="1" x14ac:dyDescent="0.3"/>
    <row r="7" spans="2:7" x14ac:dyDescent="0.25">
      <c r="B7" s="6" t="s">
        <v>1</v>
      </c>
      <c r="C7" s="7" t="s">
        <v>0</v>
      </c>
      <c r="D7" s="7" t="s">
        <v>131</v>
      </c>
      <c r="E7" s="81" t="s">
        <v>132</v>
      </c>
      <c r="F7" s="7" t="s">
        <v>2</v>
      </c>
      <c r="G7" s="8" t="s">
        <v>133</v>
      </c>
    </row>
    <row r="8" spans="2:7" x14ac:dyDescent="0.25">
      <c r="B8" s="9"/>
      <c r="C8" s="10"/>
      <c r="D8" s="10"/>
      <c r="E8" s="82"/>
      <c r="F8" s="10"/>
      <c r="G8" s="11"/>
    </row>
    <row r="9" spans="2:7" ht="13.8" thickBot="1" x14ac:dyDescent="0.3">
      <c r="B9" s="12"/>
      <c r="C9" s="13"/>
      <c r="D9" s="13"/>
      <c r="E9" s="83"/>
      <c r="F9" s="14" t="s">
        <v>56</v>
      </c>
      <c r="G9" s="15"/>
    </row>
    <row r="10" spans="2:7" x14ac:dyDescent="0.25">
      <c r="B10" s="16" t="s">
        <v>59</v>
      </c>
      <c r="C10" s="17"/>
      <c r="D10" s="17"/>
      <c r="E10" s="17"/>
      <c r="F10" s="17"/>
      <c r="G10" s="18"/>
    </row>
    <row r="11" spans="2:7" x14ac:dyDescent="0.25">
      <c r="B11" s="19">
        <v>1</v>
      </c>
      <c r="C11" s="20" t="s">
        <v>25</v>
      </c>
      <c r="D11" s="21" t="s">
        <v>22</v>
      </c>
      <c r="E11" s="84">
        <v>0</v>
      </c>
      <c r="F11" s="65">
        <v>5</v>
      </c>
      <c r="G11" s="85">
        <f>E11*F11</f>
        <v>0</v>
      </c>
    </row>
    <row r="12" spans="2:7" x14ac:dyDescent="0.25">
      <c r="B12" s="19">
        <v>2</v>
      </c>
      <c r="C12" s="22" t="s">
        <v>31</v>
      </c>
      <c r="D12" s="23" t="s">
        <v>12</v>
      </c>
      <c r="E12" s="84">
        <v>0</v>
      </c>
      <c r="F12" s="66">
        <v>0.21</v>
      </c>
      <c r="G12" s="85">
        <f t="shared" ref="G12:G50" si="0">E12*F12</f>
        <v>0</v>
      </c>
    </row>
    <row r="13" spans="2:7" x14ac:dyDescent="0.25">
      <c r="B13" s="19">
        <v>3</v>
      </c>
      <c r="C13" s="22" t="s">
        <v>32</v>
      </c>
      <c r="D13" s="23" t="s">
        <v>12</v>
      </c>
      <c r="E13" s="84">
        <v>0</v>
      </c>
      <c r="F13" s="66">
        <v>0.05</v>
      </c>
      <c r="G13" s="85">
        <f t="shared" si="0"/>
        <v>0</v>
      </c>
    </row>
    <row r="14" spans="2:7" x14ac:dyDescent="0.25">
      <c r="B14" s="19">
        <v>4</v>
      </c>
      <c r="C14" s="24" t="s">
        <v>51</v>
      </c>
      <c r="D14" s="23" t="s">
        <v>6</v>
      </c>
      <c r="E14" s="84">
        <v>0</v>
      </c>
      <c r="F14" s="23">
        <v>160</v>
      </c>
      <c r="G14" s="85">
        <f t="shared" si="0"/>
        <v>0</v>
      </c>
    </row>
    <row r="15" spans="2:7" x14ac:dyDescent="0.25">
      <c r="B15" s="19">
        <v>5</v>
      </c>
      <c r="C15" s="24" t="s">
        <v>52</v>
      </c>
      <c r="D15" s="23" t="s">
        <v>6</v>
      </c>
      <c r="E15" s="84">
        <v>0</v>
      </c>
      <c r="F15" s="23">
        <v>160</v>
      </c>
      <c r="G15" s="85">
        <f t="shared" si="0"/>
        <v>0</v>
      </c>
    </row>
    <row r="16" spans="2:7" x14ac:dyDescent="0.25">
      <c r="B16" s="19">
        <v>6</v>
      </c>
      <c r="C16" s="25" t="s">
        <v>33</v>
      </c>
      <c r="D16" s="23" t="s">
        <v>6</v>
      </c>
      <c r="E16" s="84">
        <v>0</v>
      </c>
      <c r="F16" s="23">
        <v>105</v>
      </c>
      <c r="G16" s="85">
        <f t="shared" si="0"/>
        <v>0</v>
      </c>
    </row>
    <row r="17" spans="2:7" x14ac:dyDescent="0.25">
      <c r="B17" s="19">
        <v>7</v>
      </c>
      <c r="C17" s="25" t="s">
        <v>20</v>
      </c>
      <c r="D17" s="23" t="s">
        <v>5</v>
      </c>
      <c r="E17" s="84">
        <v>0</v>
      </c>
      <c r="F17" s="23">
        <v>3</v>
      </c>
      <c r="G17" s="85">
        <f t="shared" si="0"/>
        <v>0</v>
      </c>
    </row>
    <row r="18" spans="2:7" x14ac:dyDescent="0.25">
      <c r="B18" s="19">
        <v>8</v>
      </c>
      <c r="C18" s="22" t="s">
        <v>38</v>
      </c>
      <c r="D18" s="23" t="s">
        <v>6</v>
      </c>
      <c r="E18" s="84">
        <v>0</v>
      </c>
      <c r="F18" s="23">
        <v>16</v>
      </c>
      <c r="G18" s="85">
        <f t="shared" si="0"/>
        <v>0</v>
      </c>
    </row>
    <row r="19" spans="2:7" x14ac:dyDescent="0.25">
      <c r="B19" s="19">
        <v>9</v>
      </c>
      <c r="C19" s="22" t="s">
        <v>39</v>
      </c>
      <c r="D19" s="23" t="s">
        <v>6</v>
      </c>
      <c r="E19" s="84">
        <v>0</v>
      </c>
      <c r="F19" s="23">
        <v>9</v>
      </c>
      <c r="G19" s="85">
        <f t="shared" si="0"/>
        <v>0</v>
      </c>
    </row>
    <row r="20" spans="2:7" x14ac:dyDescent="0.25">
      <c r="B20" s="19">
        <v>10</v>
      </c>
      <c r="C20" s="26" t="s">
        <v>34</v>
      </c>
      <c r="D20" s="23" t="s">
        <v>21</v>
      </c>
      <c r="E20" s="84">
        <v>0</v>
      </c>
      <c r="F20" s="23">
        <v>2</v>
      </c>
      <c r="G20" s="85">
        <f t="shared" si="0"/>
        <v>0</v>
      </c>
    </row>
    <row r="21" spans="2:7" x14ac:dyDescent="0.25">
      <c r="B21" s="19">
        <v>11</v>
      </c>
      <c r="C21" s="26" t="s">
        <v>35</v>
      </c>
      <c r="D21" s="23" t="s">
        <v>21</v>
      </c>
      <c r="E21" s="84">
        <v>0</v>
      </c>
      <c r="F21" s="23">
        <v>1</v>
      </c>
      <c r="G21" s="85">
        <f t="shared" si="0"/>
        <v>0</v>
      </c>
    </row>
    <row r="22" spans="2:7" x14ac:dyDescent="0.25">
      <c r="B22" s="19">
        <v>12</v>
      </c>
      <c r="C22" s="25" t="s">
        <v>36</v>
      </c>
      <c r="D22" s="27" t="s">
        <v>6</v>
      </c>
      <c r="E22" s="84">
        <v>0</v>
      </c>
      <c r="F22" s="27">
        <v>9</v>
      </c>
      <c r="G22" s="85">
        <f t="shared" si="0"/>
        <v>0</v>
      </c>
    </row>
    <row r="23" spans="2:7" x14ac:dyDescent="0.25">
      <c r="B23" s="19">
        <v>13</v>
      </c>
      <c r="C23" s="25" t="s">
        <v>37</v>
      </c>
      <c r="D23" s="27" t="s">
        <v>6</v>
      </c>
      <c r="E23" s="84">
        <v>0</v>
      </c>
      <c r="F23" s="27">
        <v>9</v>
      </c>
      <c r="G23" s="85">
        <f t="shared" si="0"/>
        <v>0</v>
      </c>
    </row>
    <row r="24" spans="2:7" x14ac:dyDescent="0.25">
      <c r="B24" s="19">
        <v>14</v>
      </c>
      <c r="C24" s="25" t="s">
        <v>23</v>
      </c>
      <c r="D24" s="23" t="s">
        <v>6</v>
      </c>
      <c r="E24" s="84">
        <v>0</v>
      </c>
      <c r="F24" s="23">
        <v>865</v>
      </c>
      <c r="G24" s="85">
        <f t="shared" si="0"/>
        <v>0</v>
      </c>
    </row>
    <row r="25" spans="2:7" x14ac:dyDescent="0.25">
      <c r="B25" s="19">
        <v>15</v>
      </c>
      <c r="C25" s="25" t="s">
        <v>19</v>
      </c>
      <c r="D25" s="23" t="s">
        <v>5</v>
      </c>
      <c r="E25" s="84">
        <v>0</v>
      </c>
      <c r="F25" s="23">
        <v>10</v>
      </c>
      <c r="G25" s="85">
        <f t="shared" si="0"/>
        <v>0</v>
      </c>
    </row>
    <row r="26" spans="2:7" x14ac:dyDescent="0.25">
      <c r="B26" s="19">
        <v>16</v>
      </c>
      <c r="C26" s="26" t="s">
        <v>40</v>
      </c>
      <c r="D26" s="23" t="s">
        <v>24</v>
      </c>
      <c r="E26" s="84">
        <v>0</v>
      </c>
      <c r="F26" s="23">
        <v>406</v>
      </c>
      <c r="G26" s="85">
        <f t="shared" si="0"/>
        <v>0</v>
      </c>
    </row>
    <row r="27" spans="2:7" x14ac:dyDescent="0.25">
      <c r="B27" s="19">
        <v>17</v>
      </c>
      <c r="C27" s="26" t="s">
        <v>41</v>
      </c>
      <c r="D27" s="28" t="s">
        <v>42</v>
      </c>
      <c r="E27" s="84">
        <v>0</v>
      </c>
      <c r="F27" s="67">
        <v>3067</v>
      </c>
      <c r="G27" s="85">
        <f t="shared" si="0"/>
        <v>0</v>
      </c>
    </row>
    <row r="28" spans="2:7" x14ac:dyDescent="0.25">
      <c r="B28" s="19">
        <v>18</v>
      </c>
      <c r="C28" s="26" t="s">
        <v>43</v>
      </c>
      <c r="D28" s="23" t="s">
        <v>24</v>
      </c>
      <c r="E28" s="84">
        <v>0</v>
      </c>
      <c r="F28" s="23">
        <v>225</v>
      </c>
      <c r="G28" s="85">
        <f t="shared" si="0"/>
        <v>0</v>
      </c>
    </row>
    <row r="29" spans="2:7" ht="26.4" x14ac:dyDescent="0.25">
      <c r="B29" s="19">
        <v>19</v>
      </c>
      <c r="C29" s="26" t="s">
        <v>44</v>
      </c>
      <c r="D29" s="23" t="s">
        <v>24</v>
      </c>
      <c r="E29" s="84">
        <v>0</v>
      </c>
      <c r="F29" s="68">
        <v>150</v>
      </c>
      <c r="G29" s="85">
        <f t="shared" si="0"/>
        <v>0</v>
      </c>
    </row>
    <row r="30" spans="2:7" x14ac:dyDescent="0.25">
      <c r="B30" s="19">
        <v>20</v>
      </c>
      <c r="C30" s="26" t="s">
        <v>45</v>
      </c>
      <c r="D30" s="28" t="s">
        <v>42</v>
      </c>
      <c r="E30" s="84">
        <v>0</v>
      </c>
      <c r="F30" s="23">
        <v>670</v>
      </c>
      <c r="G30" s="85">
        <f t="shared" si="0"/>
        <v>0</v>
      </c>
    </row>
    <row r="31" spans="2:7" ht="26.4" x14ac:dyDescent="0.25">
      <c r="B31" s="19">
        <v>21</v>
      </c>
      <c r="C31" s="26" t="s">
        <v>46</v>
      </c>
      <c r="D31" s="27" t="s">
        <v>126</v>
      </c>
      <c r="E31" s="84">
        <v>0</v>
      </c>
      <c r="F31" s="69">
        <v>3945</v>
      </c>
      <c r="G31" s="85">
        <f t="shared" si="0"/>
        <v>0</v>
      </c>
    </row>
    <row r="32" spans="2:7" ht="26.4" x14ac:dyDescent="0.25">
      <c r="B32" s="19">
        <v>22</v>
      </c>
      <c r="C32" s="26" t="s">
        <v>47</v>
      </c>
      <c r="D32" s="27" t="s">
        <v>126</v>
      </c>
      <c r="E32" s="84">
        <v>0</v>
      </c>
      <c r="F32" s="27">
        <v>224</v>
      </c>
      <c r="G32" s="85">
        <f t="shared" si="0"/>
        <v>0</v>
      </c>
    </row>
    <row r="33" spans="2:7" ht="15.6" x14ac:dyDescent="0.25">
      <c r="B33" s="19">
        <v>23</v>
      </c>
      <c r="C33" s="20" t="s">
        <v>26</v>
      </c>
      <c r="D33" s="23" t="s">
        <v>127</v>
      </c>
      <c r="E33" s="84">
        <v>0</v>
      </c>
      <c r="F33" s="23">
        <v>856</v>
      </c>
      <c r="G33" s="85">
        <f t="shared" si="0"/>
        <v>0</v>
      </c>
    </row>
    <row r="34" spans="2:7" ht="15.6" x14ac:dyDescent="0.25">
      <c r="B34" s="19">
        <v>24</v>
      </c>
      <c r="C34" s="20" t="s">
        <v>55</v>
      </c>
      <c r="D34" s="23" t="s">
        <v>127</v>
      </c>
      <c r="E34" s="84">
        <v>0</v>
      </c>
      <c r="F34" s="23">
        <v>391</v>
      </c>
      <c r="G34" s="85">
        <f t="shared" si="0"/>
        <v>0</v>
      </c>
    </row>
    <row r="35" spans="2:7" x14ac:dyDescent="0.25">
      <c r="B35" s="19">
        <v>25</v>
      </c>
      <c r="C35" s="29" t="s">
        <v>48</v>
      </c>
      <c r="D35" s="23" t="s">
        <v>5</v>
      </c>
      <c r="E35" s="84">
        <v>0</v>
      </c>
      <c r="F35" s="23">
        <v>8</v>
      </c>
      <c r="G35" s="85">
        <f t="shared" si="0"/>
        <v>0</v>
      </c>
    </row>
    <row r="36" spans="2:7" ht="15.6" x14ac:dyDescent="0.25">
      <c r="B36" s="19">
        <v>26</v>
      </c>
      <c r="C36" s="30" t="s">
        <v>49</v>
      </c>
      <c r="D36" s="23" t="s">
        <v>127</v>
      </c>
      <c r="E36" s="84">
        <v>0</v>
      </c>
      <c r="F36" s="23">
        <v>60</v>
      </c>
      <c r="G36" s="85">
        <f t="shared" si="0"/>
        <v>0</v>
      </c>
    </row>
    <row r="37" spans="2:7" ht="26.4" x14ac:dyDescent="0.25">
      <c r="B37" s="19">
        <v>27</v>
      </c>
      <c r="C37" s="30" t="s">
        <v>46</v>
      </c>
      <c r="D37" s="23" t="s">
        <v>126</v>
      </c>
      <c r="E37" s="84">
        <v>0</v>
      </c>
      <c r="F37" s="23">
        <v>384</v>
      </c>
      <c r="G37" s="85">
        <f t="shared" si="0"/>
        <v>0</v>
      </c>
    </row>
    <row r="38" spans="2:7" ht="26.4" x14ac:dyDescent="0.25">
      <c r="B38" s="19">
        <v>28</v>
      </c>
      <c r="C38" s="30" t="s">
        <v>50</v>
      </c>
      <c r="D38" s="23" t="s">
        <v>127</v>
      </c>
      <c r="E38" s="84">
        <v>0</v>
      </c>
      <c r="F38" s="23">
        <v>96</v>
      </c>
      <c r="G38" s="85">
        <f t="shared" si="0"/>
        <v>0</v>
      </c>
    </row>
    <row r="39" spans="2:7" x14ac:dyDescent="0.25">
      <c r="B39" s="19">
        <v>29</v>
      </c>
      <c r="C39" s="29" t="s">
        <v>27</v>
      </c>
      <c r="D39" s="27" t="s">
        <v>5</v>
      </c>
      <c r="E39" s="84">
        <v>0</v>
      </c>
      <c r="F39" s="23">
        <v>1</v>
      </c>
      <c r="G39" s="85">
        <f t="shared" si="0"/>
        <v>0</v>
      </c>
    </row>
    <row r="40" spans="2:7" ht="15.6" x14ac:dyDescent="0.25">
      <c r="B40" s="19">
        <v>30</v>
      </c>
      <c r="C40" s="30" t="s">
        <v>49</v>
      </c>
      <c r="D40" s="23" t="s">
        <v>127</v>
      </c>
      <c r="E40" s="84">
        <v>0</v>
      </c>
      <c r="F40" s="23">
        <v>23</v>
      </c>
      <c r="G40" s="85">
        <f t="shared" si="0"/>
        <v>0</v>
      </c>
    </row>
    <row r="41" spans="2:7" ht="26.4" x14ac:dyDescent="0.25">
      <c r="B41" s="19">
        <v>31</v>
      </c>
      <c r="C41" s="30" t="s">
        <v>46</v>
      </c>
      <c r="D41" s="23" t="s">
        <v>126</v>
      </c>
      <c r="E41" s="84">
        <v>0</v>
      </c>
      <c r="F41" s="23">
        <v>145</v>
      </c>
      <c r="G41" s="85">
        <f t="shared" si="0"/>
        <v>0</v>
      </c>
    </row>
    <row r="42" spans="2:7" ht="26.4" x14ac:dyDescent="0.25">
      <c r="B42" s="19">
        <v>32</v>
      </c>
      <c r="C42" s="30" t="s">
        <v>50</v>
      </c>
      <c r="D42" s="23" t="s">
        <v>127</v>
      </c>
      <c r="E42" s="84">
        <v>0</v>
      </c>
      <c r="F42" s="23">
        <v>29</v>
      </c>
      <c r="G42" s="85">
        <f t="shared" si="0"/>
        <v>0</v>
      </c>
    </row>
    <row r="43" spans="2:7" ht="26.4" x14ac:dyDescent="0.25">
      <c r="B43" s="19">
        <v>33</v>
      </c>
      <c r="C43" s="31" t="s">
        <v>53</v>
      </c>
      <c r="D43" s="23" t="s">
        <v>5</v>
      </c>
      <c r="E43" s="84">
        <v>0</v>
      </c>
      <c r="F43" s="23">
        <v>1</v>
      </c>
      <c r="G43" s="85">
        <f t="shared" si="0"/>
        <v>0</v>
      </c>
    </row>
    <row r="44" spans="2:7" ht="15.6" x14ac:dyDescent="0.25">
      <c r="B44" s="19">
        <v>34</v>
      </c>
      <c r="C44" s="30" t="s">
        <v>54</v>
      </c>
      <c r="D44" s="23" t="s">
        <v>127</v>
      </c>
      <c r="E44" s="84">
        <v>0</v>
      </c>
      <c r="F44" s="23">
        <v>154</v>
      </c>
      <c r="G44" s="85">
        <f t="shared" si="0"/>
        <v>0</v>
      </c>
    </row>
    <row r="45" spans="2:7" ht="26.4" x14ac:dyDescent="0.25">
      <c r="B45" s="19">
        <v>35</v>
      </c>
      <c r="C45" s="30" t="s">
        <v>46</v>
      </c>
      <c r="D45" s="23" t="s">
        <v>126</v>
      </c>
      <c r="E45" s="84">
        <v>0</v>
      </c>
      <c r="F45" s="23">
        <v>805</v>
      </c>
      <c r="G45" s="85">
        <f t="shared" si="0"/>
        <v>0</v>
      </c>
    </row>
    <row r="46" spans="2:7" ht="26.4" x14ac:dyDescent="0.25">
      <c r="B46" s="19">
        <v>36</v>
      </c>
      <c r="C46" s="32" t="s">
        <v>28</v>
      </c>
      <c r="D46" s="23" t="s">
        <v>127</v>
      </c>
      <c r="E46" s="84">
        <v>0</v>
      </c>
      <c r="F46" s="23">
        <v>147</v>
      </c>
      <c r="G46" s="85">
        <f t="shared" si="0"/>
        <v>0</v>
      </c>
    </row>
    <row r="47" spans="2:7" ht="26.4" x14ac:dyDescent="0.25">
      <c r="B47" s="19">
        <v>37</v>
      </c>
      <c r="C47" s="33" t="s">
        <v>29</v>
      </c>
      <c r="D47" s="23" t="s">
        <v>127</v>
      </c>
      <c r="E47" s="84">
        <v>0</v>
      </c>
      <c r="F47" s="23">
        <v>68</v>
      </c>
      <c r="G47" s="85">
        <f t="shared" si="0"/>
        <v>0</v>
      </c>
    </row>
    <row r="48" spans="2:7" s="2" customFormat="1" x14ac:dyDescent="0.25">
      <c r="B48" s="19">
        <v>38</v>
      </c>
      <c r="C48" s="20" t="s">
        <v>17</v>
      </c>
      <c r="D48" s="34" t="s">
        <v>134</v>
      </c>
      <c r="E48" s="84">
        <v>0</v>
      </c>
      <c r="F48" s="28">
        <v>2</v>
      </c>
      <c r="G48" s="85">
        <f t="shared" si="0"/>
        <v>0</v>
      </c>
    </row>
    <row r="49" spans="2:9" x14ac:dyDescent="0.25">
      <c r="B49" s="19">
        <v>39</v>
      </c>
      <c r="C49" s="35" t="s">
        <v>18</v>
      </c>
      <c r="D49" s="34" t="s">
        <v>134</v>
      </c>
      <c r="E49" s="84">
        <v>0</v>
      </c>
      <c r="F49" s="70">
        <v>3</v>
      </c>
      <c r="G49" s="85">
        <f t="shared" si="0"/>
        <v>0</v>
      </c>
    </row>
    <row r="50" spans="2:9" x14ac:dyDescent="0.25">
      <c r="B50" s="19">
        <v>40</v>
      </c>
      <c r="C50" s="35" t="s">
        <v>16</v>
      </c>
      <c r="D50" s="34" t="s">
        <v>134</v>
      </c>
      <c r="E50" s="84">
        <v>0</v>
      </c>
      <c r="F50" s="70">
        <v>2</v>
      </c>
      <c r="G50" s="85">
        <f t="shared" si="0"/>
        <v>0</v>
      </c>
    </row>
    <row r="51" spans="2:9" x14ac:dyDescent="0.25">
      <c r="B51" s="36" t="s">
        <v>8</v>
      </c>
      <c r="C51" s="37"/>
      <c r="D51" s="37"/>
      <c r="E51" s="37"/>
      <c r="F51" s="37"/>
      <c r="G51" s="38"/>
    </row>
    <row r="52" spans="2:9" x14ac:dyDescent="0.25">
      <c r="B52" s="19">
        <v>41</v>
      </c>
      <c r="C52" s="24" t="s">
        <v>9</v>
      </c>
      <c r="D52" s="21" t="s">
        <v>5</v>
      </c>
      <c r="E52" s="84">
        <v>0</v>
      </c>
      <c r="F52" s="65">
        <v>4</v>
      </c>
      <c r="G52" s="85">
        <f>E52*F52</f>
        <v>0</v>
      </c>
    </row>
    <row r="53" spans="2:9" s="41" customFormat="1" x14ac:dyDescent="0.25">
      <c r="B53" s="19">
        <v>42</v>
      </c>
      <c r="C53" s="20" t="s">
        <v>14</v>
      </c>
      <c r="D53" s="39" t="s">
        <v>11</v>
      </c>
      <c r="E53" s="84">
        <v>0</v>
      </c>
      <c r="F53" s="67">
        <v>4</v>
      </c>
      <c r="G53" s="85">
        <f t="shared" ref="G53:G56" si="1">E53*F53</f>
        <v>0</v>
      </c>
      <c r="H53" s="40"/>
      <c r="I53" s="40"/>
    </row>
    <row r="54" spans="2:9" ht="26.4" x14ac:dyDescent="0.25">
      <c r="B54" s="19">
        <v>43</v>
      </c>
      <c r="C54" s="24" t="s">
        <v>10</v>
      </c>
      <c r="D54" s="21" t="s">
        <v>11</v>
      </c>
      <c r="E54" s="84">
        <v>0</v>
      </c>
      <c r="F54" s="65">
        <v>1</v>
      </c>
      <c r="G54" s="85">
        <f t="shared" si="1"/>
        <v>0</v>
      </c>
    </row>
    <row r="55" spans="2:9" x14ac:dyDescent="0.25">
      <c r="B55" s="19">
        <v>44</v>
      </c>
      <c r="C55" s="24" t="s">
        <v>30</v>
      </c>
      <c r="D55" s="21" t="s">
        <v>5</v>
      </c>
      <c r="E55" s="84">
        <v>0</v>
      </c>
      <c r="F55" s="65">
        <v>1</v>
      </c>
      <c r="G55" s="85">
        <f t="shared" si="1"/>
        <v>0</v>
      </c>
    </row>
    <row r="56" spans="2:9" s="41" customFormat="1" x14ac:dyDescent="0.25">
      <c r="B56" s="19">
        <v>45</v>
      </c>
      <c r="C56" s="20" t="s">
        <v>15</v>
      </c>
      <c r="D56" s="39" t="s">
        <v>12</v>
      </c>
      <c r="E56" s="84">
        <v>0</v>
      </c>
      <c r="F56" s="71">
        <v>0.35</v>
      </c>
      <c r="G56" s="85">
        <f t="shared" si="1"/>
        <v>0</v>
      </c>
      <c r="H56" s="40"/>
    </row>
    <row r="57" spans="2:9" s="41" customFormat="1" ht="13.8" thickBot="1" x14ac:dyDescent="0.3">
      <c r="B57" s="42" t="s">
        <v>58</v>
      </c>
      <c r="C57" s="43"/>
      <c r="D57" s="43"/>
      <c r="E57" s="43"/>
      <c r="F57" s="43"/>
      <c r="G57" s="86">
        <f>SUM(G11:G50,G52:G56)</f>
        <v>0</v>
      </c>
      <c r="H57" s="40"/>
    </row>
    <row r="58" spans="2:9" x14ac:dyDescent="0.25">
      <c r="B58" s="16" t="s">
        <v>57</v>
      </c>
      <c r="C58" s="17"/>
      <c r="D58" s="17"/>
      <c r="E58" s="17"/>
      <c r="F58" s="17"/>
      <c r="G58" s="18"/>
    </row>
    <row r="59" spans="2:9" x14ac:dyDescent="0.25">
      <c r="B59" s="19">
        <v>46</v>
      </c>
      <c r="C59" s="20" t="s">
        <v>25</v>
      </c>
      <c r="D59" s="21" t="s">
        <v>22</v>
      </c>
      <c r="E59" s="84">
        <v>0</v>
      </c>
      <c r="F59" s="27">
        <v>5</v>
      </c>
      <c r="G59" s="85">
        <f>E59*F59</f>
        <v>0</v>
      </c>
    </row>
    <row r="60" spans="2:9" x14ac:dyDescent="0.25">
      <c r="B60" s="19">
        <v>47</v>
      </c>
      <c r="C60" s="44" t="s">
        <v>72</v>
      </c>
      <c r="D60" s="39" t="s">
        <v>12</v>
      </c>
      <c r="E60" s="84">
        <v>0</v>
      </c>
      <c r="F60" s="27">
        <v>0.29000000000000004</v>
      </c>
      <c r="G60" s="85">
        <f t="shared" ref="G60:G92" si="2">E60*F60</f>
        <v>0</v>
      </c>
    </row>
    <row r="61" spans="2:9" x14ac:dyDescent="0.25">
      <c r="B61" s="19">
        <v>48</v>
      </c>
      <c r="C61" s="45" t="s">
        <v>73</v>
      </c>
      <c r="D61" s="39" t="s">
        <v>12</v>
      </c>
      <c r="E61" s="84">
        <v>0</v>
      </c>
      <c r="F61" s="66">
        <v>0.33</v>
      </c>
      <c r="G61" s="85">
        <f t="shared" si="2"/>
        <v>0</v>
      </c>
    </row>
    <row r="62" spans="2:9" x14ac:dyDescent="0.25">
      <c r="B62" s="19">
        <v>49</v>
      </c>
      <c r="C62" s="20" t="s">
        <v>74</v>
      </c>
      <c r="D62" s="21" t="s">
        <v>42</v>
      </c>
      <c r="E62" s="84">
        <v>0</v>
      </c>
      <c r="F62" s="69">
        <v>4502</v>
      </c>
      <c r="G62" s="85">
        <f t="shared" si="2"/>
        <v>0</v>
      </c>
    </row>
    <row r="63" spans="2:9" x14ac:dyDescent="0.25">
      <c r="B63" s="19">
        <v>50</v>
      </c>
      <c r="C63" s="46" t="s">
        <v>75</v>
      </c>
      <c r="D63" s="39" t="s">
        <v>76</v>
      </c>
      <c r="E63" s="84">
        <v>0</v>
      </c>
      <c r="F63" s="66">
        <v>0.9</v>
      </c>
      <c r="G63" s="85">
        <f t="shared" si="2"/>
        <v>0</v>
      </c>
    </row>
    <row r="64" spans="2:9" x14ac:dyDescent="0.25">
      <c r="B64" s="19">
        <v>51</v>
      </c>
      <c r="C64" s="46" t="s">
        <v>77</v>
      </c>
      <c r="D64" s="39" t="s">
        <v>76</v>
      </c>
      <c r="E64" s="84">
        <v>0</v>
      </c>
      <c r="F64" s="72">
        <v>1.236</v>
      </c>
      <c r="G64" s="85">
        <f t="shared" si="2"/>
        <v>0</v>
      </c>
    </row>
    <row r="65" spans="2:7" x14ac:dyDescent="0.25">
      <c r="B65" s="19">
        <v>52</v>
      </c>
      <c r="C65" s="46" t="s">
        <v>78</v>
      </c>
      <c r="D65" s="39" t="s">
        <v>24</v>
      </c>
      <c r="E65" s="84">
        <v>0</v>
      </c>
      <c r="F65" s="68">
        <v>222</v>
      </c>
      <c r="G65" s="85">
        <f t="shared" si="2"/>
        <v>0</v>
      </c>
    </row>
    <row r="66" spans="2:7" x14ac:dyDescent="0.25">
      <c r="B66" s="19">
        <v>53</v>
      </c>
      <c r="C66" s="47" t="s">
        <v>79</v>
      </c>
      <c r="D66" s="48" t="s">
        <v>6</v>
      </c>
      <c r="E66" s="84">
        <v>0</v>
      </c>
      <c r="F66" s="23">
        <v>8</v>
      </c>
      <c r="G66" s="85">
        <f t="shared" si="2"/>
        <v>0</v>
      </c>
    </row>
    <row r="67" spans="2:7" x14ac:dyDescent="0.25">
      <c r="B67" s="19">
        <v>54</v>
      </c>
      <c r="C67" s="22" t="s">
        <v>80</v>
      </c>
      <c r="D67" s="48" t="s">
        <v>6</v>
      </c>
      <c r="E67" s="84">
        <v>0</v>
      </c>
      <c r="F67" s="23">
        <v>12</v>
      </c>
      <c r="G67" s="85">
        <f t="shared" si="2"/>
        <v>0</v>
      </c>
    </row>
    <row r="68" spans="2:7" x14ac:dyDescent="0.25">
      <c r="B68" s="19">
        <v>55</v>
      </c>
      <c r="C68" s="26" t="s">
        <v>81</v>
      </c>
      <c r="D68" s="48" t="s">
        <v>82</v>
      </c>
      <c r="E68" s="84">
        <v>0</v>
      </c>
      <c r="F68" s="23">
        <v>1</v>
      </c>
      <c r="G68" s="85">
        <f t="shared" si="2"/>
        <v>0</v>
      </c>
    </row>
    <row r="69" spans="2:7" x14ac:dyDescent="0.25">
      <c r="B69" s="19">
        <v>56</v>
      </c>
      <c r="C69" s="45" t="s">
        <v>83</v>
      </c>
      <c r="D69" s="39" t="s">
        <v>6</v>
      </c>
      <c r="E69" s="84">
        <v>0</v>
      </c>
      <c r="F69" s="23">
        <v>600</v>
      </c>
      <c r="G69" s="85">
        <f t="shared" si="2"/>
        <v>0</v>
      </c>
    </row>
    <row r="70" spans="2:7" x14ac:dyDescent="0.25">
      <c r="B70" s="19">
        <v>57</v>
      </c>
      <c r="C70" s="20" t="s">
        <v>84</v>
      </c>
      <c r="D70" s="39" t="s">
        <v>24</v>
      </c>
      <c r="E70" s="84">
        <v>0</v>
      </c>
      <c r="F70" s="68">
        <v>222</v>
      </c>
      <c r="G70" s="85">
        <f t="shared" si="2"/>
        <v>0</v>
      </c>
    </row>
    <row r="71" spans="2:7" ht="26.4" x14ac:dyDescent="0.25">
      <c r="B71" s="19">
        <v>58</v>
      </c>
      <c r="C71" s="20" t="s">
        <v>85</v>
      </c>
      <c r="D71" s="39" t="s">
        <v>24</v>
      </c>
      <c r="E71" s="84">
        <v>0</v>
      </c>
      <c r="F71" s="68">
        <v>790</v>
      </c>
      <c r="G71" s="85">
        <f t="shared" si="2"/>
        <v>0</v>
      </c>
    </row>
    <row r="72" spans="2:7" x14ac:dyDescent="0.25">
      <c r="B72" s="19">
        <v>59</v>
      </c>
      <c r="C72" s="49" t="s">
        <v>86</v>
      </c>
      <c r="D72" s="39" t="s">
        <v>42</v>
      </c>
      <c r="E72" s="84">
        <v>0</v>
      </c>
      <c r="F72" s="67">
        <v>2940</v>
      </c>
      <c r="G72" s="85">
        <f t="shared" si="2"/>
        <v>0</v>
      </c>
    </row>
    <row r="73" spans="2:7" x14ac:dyDescent="0.25">
      <c r="B73" s="19">
        <v>60</v>
      </c>
      <c r="C73" s="20" t="s">
        <v>26</v>
      </c>
      <c r="D73" s="39" t="s">
        <v>24</v>
      </c>
      <c r="E73" s="84">
        <v>0</v>
      </c>
      <c r="F73" s="67">
        <v>515</v>
      </c>
      <c r="G73" s="85">
        <f t="shared" si="2"/>
        <v>0</v>
      </c>
    </row>
    <row r="74" spans="2:7" x14ac:dyDescent="0.25">
      <c r="B74" s="19">
        <v>61</v>
      </c>
      <c r="C74" s="20" t="s">
        <v>55</v>
      </c>
      <c r="D74" s="39" t="s">
        <v>24</v>
      </c>
      <c r="E74" s="84">
        <v>0</v>
      </c>
      <c r="F74" s="68">
        <v>235</v>
      </c>
      <c r="G74" s="85">
        <f t="shared" si="2"/>
        <v>0</v>
      </c>
    </row>
    <row r="75" spans="2:7" x14ac:dyDescent="0.25">
      <c r="B75" s="19">
        <v>62</v>
      </c>
      <c r="C75" s="50" t="s">
        <v>87</v>
      </c>
      <c r="D75" s="51" t="s">
        <v>5</v>
      </c>
      <c r="E75" s="84">
        <v>0</v>
      </c>
      <c r="F75" s="23">
        <v>1</v>
      </c>
      <c r="G75" s="85">
        <f t="shared" si="2"/>
        <v>0</v>
      </c>
    </row>
    <row r="76" spans="2:7" ht="26.4" x14ac:dyDescent="0.25">
      <c r="B76" s="19">
        <v>63</v>
      </c>
      <c r="C76" s="52" t="s">
        <v>88</v>
      </c>
      <c r="D76" s="39" t="s">
        <v>24</v>
      </c>
      <c r="E76" s="84">
        <v>0</v>
      </c>
      <c r="F76" s="23">
        <v>11</v>
      </c>
      <c r="G76" s="85">
        <f t="shared" si="2"/>
        <v>0</v>
      </c>
    </row>
    <row r="77" spans="2:7" ht="26.4" x14ac:dyDescent="0.25">
      <c r="B77" s="19">
        <v>64</v>
      </c>
      <c r="C77" s="33" t="s">
        <v>89</v>
      </c>
      <c r="D77" s="39" t="s">
        <v>42</v>
      </c>
      <c r="E77" s="84">
        <v>0</v>
      </c>
      <c r="F77" s="23">
        <v>40</v>
      </c>
      <c r="G77" s="85">
        <f t="shared" si="2"/>
        <v>0</v>
      </c>
    </row>
    <row r="78" spans="2:7" ht="26.4" x14ac:dyDescent="0.25">
      <c r="B78" s="19">
        <v>65</v>
      </c>
      <c r="C78" s="32" t="s">
        <v>28</v>
      </c>
      <c r="D78" s="39" t="s">
        <v>24</v>
      </c>
      <c r="E78" s="84">
        <v>0</v>
      </c>
      <c r="F78" s="23">
        <v>8</v>
      </c>
      <c r="G78" s="85">
        <f t="shared" si="2"/>
        <v>0</v>
      </c>
    </row>
    <row r="79" spans="2:7" ht="26.4" x14ac:dyDescent="0.25">
      <c r="B79" s="19">
        <v>66</v>
      </c>
      <c r="C79" s="33" t="s">
        <v>29</v>
      </c>
      <c r="D79" s="39" t="s">
        <v>24</v>
      </c>
      <c r="E79" s="84">
        <v>0</v>
      </c>
      <c r="F79" s="23">
        <v>4</v>
      </c>
      <c r="G79" s="85">
        <f t="shared" si="2"/>
        <v>0</v>
      </c>
    </row>
    <row r="80" spans="2:7" x14ac:dyDescent="0.25">
      <c r="B80" s="19">
        <v>67</v>
      </c>
      <c r="C80" s="53" t="s">
        <v>90</v>
      </c>
      <c r="D80" s="28" t="s">
        <v>5</v>
      </c>
      <c r="E80" s="84">
        <v>0</v>
      </c>
      <c r="F80" s="28">
        <v>1</v>
      </c>
      <c r="G80" s="85">
        <f t="shared" si="2"/>
        <v>0</v>
      </c>
    </row>
    <row r="81" spans="2:9" ht="26.4" x14ac:dyDescent="0.25">
      <c r="B81" s="19">
        <v>68</v>
      </c>
      <c r="C81" s="52" t="s">
        <v>91</v>
      </c>
      <c r="D81" s="39" t="s">
        <v>24</v>
      </c>
      <c r="E81" s="84">
        <v>0</v>
      </c>
      <c r="F81" s="68">
        <v>183</v>
      </c>
      <c r="G81" s="85">
        <f t="shared" si="2"/>
        <v>0</v>
      </c>
    </row>
    <row r="82" spans="2:9" ht="26.4" x14ac:dyDescent="0.25">
      <c r="B82" s="19">
        <v>69</v>
      </c>
      <c r="C82" s="33" t="s">
        <v>89</v>
      </c>
      <c r="D82" s="39" t="s">
        <v>42</v>
      </c>
      <c r="E82" s="84">
        <v>0</v>
      </c>
      <c r="F82" s="68">
        <v>767</v>
      </c>
      <c r="G82" s="85">
        <f t="shared" si="2"/>
        <v>0</v>
      </c>
    </row>
    <row r="83" spans="2:9" ht="26.4" x14ac:dyDescent="0.25">
      <c r="B83" s="19">
        <v>70</v>
      </c>
      <c r="C83" s="32" t="s">
        <v>28</v>
      </c>
      <c r="D83" s="39" t="s">
        <v>24</v>
      </c>
      <c r="E83" s="84">
        <v>0</v>
      </c>
      <c r="F83" s="68">
        <v>147</v>
      </c>
      <c r="G83" s="85">
        <f t="shared" si="2"/>
        <v>0</v>
      </c>
    </row>
    <row r="84" spans="2:9" ht="26.4" x14ac:dyDescent="0.25">
      <c r="B84" s="19">
        <v>71</v>
      </c>
      <c r="C84" s="33" t="s">
        <v>29</v>
      </c>
      <c r="D84" s="39" t="s">
        <v>24</v>
      </c>
      <c r="E84" s="84">
        <v>0</v>
      </c>
      <c r="F84" s="68">
        <v>68</v>
      </c>
      <c r="G84" s="85">
        <f t="shared" si="2"/>
        <v>0</v>
      </c>
    </row>
    <row r="85" spans="2:9" x14ac:dyDescent="0.25">
      <c r="B85" s="19">
        <v>72</v>
      </c>
      <c r="C85" s="50" t="s">
        <v>92</v>
      </c>
      <c r="D85" s="51" t="s">
        <v>5</v>
      </c>
      <c r="E85" s="84">
        <v>0</v>
      </c>
      <c r="F85" s="23">
        <v>1</v>
      </c>
      <c r="G85" s="85">
        <f t="shared" si="2"/>
        <v>0</v>
      </c>
    </row>
    <row r="86" spans="2:9" ht="26.4" x14ac:dyDescent="0.25">
      <c r="B86" s="19">
        <v>73</v>
      </c>
      <c r="C86" s="52" t="s">
        <v>93</v>
      </c>
      <c r="D86" s="39" t="s">
        <v>24</v>
      </c>
      <c r="E86" s="84">
        <v>0</v>
      </c>
      <c r="F86" s="68">
        <v>46</v>
      </c>
      <c r="G86" s="85">
        <f t="shared" si="2"/>
        <v>0</v>
      </c>
    </row>
    <row r="87" spans="2:9" ht="26.4" x14ac:dyDescent="0.25">
      <c r="B87" s="19">
        <v>74</v>
      </c>
      <c r="C87" s="33" t="s">
        <v>89</v>
      </c>
      <c r="D87" s="39" t="s">
        <v>42</v>
      </c>
      <c r="E87" s="84">
        <v>0</v>
      </c>
      <c r="F87" s="68">
        <v>439</v>
      </c>
      <c r="G87" s="85">
        <f t="shared" si="2"/>
        <v>0</v>
      </c>
    </row>
    <row r="88" spans="2:9" ht="26.4" x14ac:dyDescent="0.25">
      <c r="B88" s="19">
        <v>75</v>
      </c>
      <c r="C88" s="32" t="s">
        <v>28</v>
      </c>
      <c r="D88" s="39" t="s">
        <v>24</v>
      </c>
      <c r="E88" s="84">
        <v>0</v>
      </c>
      <c r="F88" s="68">
        <v>44</v>
      </c>
      <c r="G88" s="85">
        <f t="shared" si="2"/>
        <v>0</v>
      </c>
    </row>
    <row r="89" spans="2:9" ht="26.4" x14ac:dyDescent="0.25">
      <c r="B89" s="19">
        <v>76</v>
      </c>
      <c r="C89" s="33" t="s">
        <v>29</v>
      </c>
      <c r="D89" s="39" t="s">
        <v>24</v>
      </c>
      <c r="E89" s="84">
        <v>0</v>
      </c>
      <c r="F89" s="68">
        <v>40</v>
      </c>
      <c r="G89" s="85">
        <f t="shared" si="2"/>
        <v>0</v>
      </c>
    </row>
    <row r="90" spans="2:9" s="2" customFormat="1" x14ac:dyDescent="0.25">
      <c r="B90" s="19">
        <v>77</v>
      </c>
      <c r="C90" s="20" t="s">
        <v>17</v>
      </c>
      <c r="D90" s="34" t="s">
        <v>134</v>
      </c>
      <c r="E90" s="84">
        <v>0</v>
      </c>
      <c r="F90" s="28">
        <v>1</v>
      </c>
      <c r="G90" s="85">
        <f t="shared" si="2"/>
        <v>0</v>
      </c>
    </row>
    <row r="91" spans="2:9" x14ac:dyDescent="0.25">
      <c r="B91" s="19">
        <v>78</v>
      </c>
      <c r="C91" s="35" t="s">
        <v>18</v>
      </c>
      <c r="D91" s="34" t="s">
        <v>134</v>
      </c>
      <c r="E91" s="84">
        <v>0</v>
      </c>
      <c r="F91" s="70">
        <v>1</v>
      </c>
      <c r="G91" s="85">
        <f t="shared" si="2"/>
        <v>0</v>
      </c>
    </row>
    <row r="92" spans="2:9" x14ac:dyDescent="0.25">
      <c r="B92" s="19">
        <v>79</v>
      </c>
      <c r="C92" s="35" t="s">
        <v>16</v>
      </c>
      <c r="D92" s="34" t="s">
        <v>134</v>
      </c>
      <c r="E92" s="84">
        <v>0</v>
      </c>
      <c r="F92" s="70">
        <v>1</v>
      </c>
      <c r="G92" s="85">
        <f t="shared" si="2"/>
        <v>0</v>
      </c>
    </row>
    <row r="93" spans="2:9" x14ac:dyDescent="0.25">
      <c r="B93" s="36" t="s">
        <v>8</v>
      </c>
      <c r="C93" s="37"/>
      <c r="D93" s="37"/>
      <c r="E93" s="37"/>
      <c r="F93" s="37"/>
      <c r="G93" s="38"/>
    </row>
    <row r="94" spans="2:9" x14ac:dyDescent="0.25">
      <c r="B94" s="19">
        <v>80</v>
      </c>
      <c r="C94" s="24" t="s">
        <v>9</v>
      </c>
      <c r="D94" s="21" t="s">
        <v>5</v>
      </c>
      <c r="E94" s="84">
        <v>0</v>
      </c>
      <c r="F94" s="65">
        <v>2</v>
      </c>
      <c r="G94" s="85">
        <f>E94*F94</f>
        <v>0</v>
      </c>
    </row>
    <row r="95" spans="2:9" s="41" customFormat="1" x14ac:dyDescent="0.25">
      <c r="B95" s="19">
        <v>81</v>
      </c>
      <c r="C95" s="20" t="s">
        <v>14</v>
      </c>
      <c r="D95" s="39" t="s">
        <v>11</v>
      </c>
      <c r="E95" s="84">
        <v>0</v>
      </c>
      <c r="F95" s="67">
        <v>2</v>
      </c>
      <c r="G95" s="85">
        <f t="shared" ref="G95:G98" si="3">E95*F95</f>
        <v>0</v>
      </c>
      <c r="H95" s="40"/>
      <c r="I95" s="40"/>
    </row>
    <row r="96" spans="2:9" ht="26.4" x14ac:dyDescent="0.25">
      <c r="B96" s="19">
        <v>82</v>
      </c>
      <c r="C96" s="24" t="s">
        <v>10</v>
      </c>
      <c r="D96" s="21" t="s">
        <v>11</v>
      </c>
      <c r="E96" s="84">
        <v>0</v>
      </c>
      <c r="F96" s="65">
        <v>1</v>
      </c>
      <c r="G96" s="85">
        <f t="shared" si="3"/>
        <v>0</v>
      </c>
    </row>
    <row r="97" spans="2:8" ht="26.4" x14ac:dyDescent="0.25">
      <c r="B97" s="19">
        <v>83</v>
      </c>
      <c r="C97" s="24" t="s">
        <v>70</v>
      </c>
      <c r="D97" s="21" t="s">
        <v>5</v>
      </c>
      <c r="E97" s="84">
        <v>0</v>
      </c>
      <c r="F97" s="73">
        <v>0.25</v>
      </c>
      <c r="G97" s="85">
        <f t="shared" si="3"/>
        <v>0</v>
      </c>
    </row>
    <row r="98" spans="2:8" s="41" customFormat="1" x14ac:dyDescent="0.25">
      <c r="B98" s="19">
        <v>84</v>
      </c>
      <c r="C98" s="20" t="s">
        <v>15</v>
      </c>
      <c r="D98" s="39" t="s">
        <v>12</v>
      </c>
      <c r="E98" s="84">
        <v>0</v>
      </c>
      <c r="F98" s="71">
        <v>0.24</v>
      </c>
      <c r="G98" s="85">
        <f t="shared" si="3"/>
        <v>0</v>
      </c>
      <c r="H98" s="40"/>
    </row>
    <row r="99" spans="2:8" s="41" customFormat="1" ht="13.8" thickBot="1" x14ac:dyDescent="0.3">
      <c r="B99" s="42" t="s">
        <v>60</v>
      </c>
      <c r="C99" s="43"/>
      <c r="D99" s="43"/>
      <c r="E99" s="43"/>
      <c r="F99" s="43"/>
      <c r="G99" s="86">
        <f>SUM(G59:G92,G94:G98)</f>
        <v>0</v>
      </c>
      <c r="H99" s="40"/>
    </row>
    <row r="100" spans="2:8" x14ac:dyDescent="0.25">
      <c r="B100" s="16" t="s">
        <v>61</v>
      </c>
      <c r="C100" s="17"/>
      <c r="D100" s="17"/>
      <c r="E100" s="17"/>
      <c r="F100" s="17"/>
      <c r="G100" s="18"/>
    </row>
    <row r="101" spans="2:8" x14ac:dyDescent="0.25">
      <c r="B101" s="19">
        <v>85</v>
      </c>
      <c r="C101" s="20" t="s">
        <v>25</v>
      </c>
      <c r="D101" s="21" t="s">
        <v>22</v>
      </c>
      <c r="E101" s="84">
        <v>0</v>
      </c>
      <c r="F101" s="74">
        <v>5</v>
      </c>
      <c r="G101" s="85">
        <f>E101*F101</f>
        <v>0</v>
      </c>
    </row>
    <row r="102" spans="2:8" x14ac:dyDescent="0.25">
      <c r="B102" s="19">
        <v>86</v>
      </c>
      <c r="C102" s="54" t="s">
        <v>72</v>
      </c>
      <c r="D102" s="39" t="s">
        <v>12</v>
      </c>
      <c r="E102" s="84">
        <v>0</v>
      </c>
      <c r="F102" s="75">
        <v>0.53</v>
      </c>
      <c r="G102" s="85">
        <f t="shared" ref="G102:G151" si="4">E102*F102</f>
        <v>0</v>
      </c>
    </row>
    <row r="103" spans="2:8" x14ac:dyDescent="0.25">
      <c r="B103" s="19">
        <v>87</v>
      </c>
      <c r="C103" s="49" t="s">
        <v>73</v>
      </c>
      <c r="D103" s="39" t="s">
        <v>12</v>
      </c>
      <c r="E103" s="84">
        <v>0</v>
      </c>
      <c r="F103" s="66">
        <v>0.53</v>
      </c>
      <c r="G103" s="85">
        <f t="shared" si="4"/>
        <v>0</v>
      </c>
    </row>
    <row r="104" spans="2:8" x14ac:dyDescent="0.25">
      <c r="B104" s="19">
        <v>88</v>
      </c>
      <c r="C104" s="55" t="s">
        <v>94</v>
      </c>
      <c r="D104" s="39" t="s">
        <v>12</v>
      </c>
      <c r="E104" s="84">
        <v>0</v>
      </c>
      <c r="F104" s="66">
        <v>0.44</v>
      </c>
      <c r="G104" s="85">
        <f t="shared" si="4"/>
        <v>0</v>
      </c>
    </row>
    <row r="105" spans="2:8" x14ac:dyDescent="0.25">
      <c r="B105" s="19">
        <v>89</v>
      </c>
      <c r="C105" s="20" t="s">
        <v>74</v>
      </c>
      <c r="D105" s="21" t="s">
        <v>42</v>
      </c>
      <c r="E105" s="84">
        <v>0</v>
      </c>
      <c r="F105" s="69">
        <v>5232</v>
      </c>
      <c r="G105" s="85">
        <f t="shared" si="4"/>
        <v>0</v>
      </c>
    </row>
    <row r="106" spans="2:8" x14ac:dyDescent="0.25">
      <c r="B106" s="19">
        <v>90</v>
      </c>
      <c r="C106" s="46" t="s">
        <v>75</v>
      </c>
      <c r="D106" s="39" t="s">
        <v>76</v>
      </c>
      <c r="E106" s="84">
        <v>0</v>
      </c>
      <c r="F106" s="66">
        <v>0.65</v>
      </c>
      <c r="G106" s="85">
        <f t="shared" si="4"/>
        <v>0</v>
      </c>
    </row>
    <row r="107" spans="2:8" x14ac:dyDescent="0.25">
      <c r="B107" s="19">
        <v>91</v>
      </c>
      <c r="C107" s="46" t="s">
        <v>77</v>
      </c>
      <c r="D107" s="39" t="s">
        <v>76</v>
      </c>
      <c r="E107" s="84">
        <v>0</v>
      </c>
      <c r="F107" s="72">
        <v>1.2909999999999999</v>
      </c>
      <c r="G107" s="85">
        <f t="shared" si="4"/>
        <v>0</v>
      </c>
    </row>
    <row r="108" spans="2:8" x14ac:dyDescent="0.25">
      <c r="B108" s="19">
        <v>92</v>
      </c>
      <c r="C108" s="46" t="s">
        <v>95</v>
      </c>
      <c r="D108" s="39" t="s">
        <v>24</v>
      </c>
      <c r="E108" s="84">
        <v>0</v>
      </c>
      <c r="F108" s="23">
        <v>203</v>
      </c>
      <c r="G108" s="85">
        <f t="shared" si="4"/>
        <v>0</v>
      </c>
    </row>
    <row r="109" spans="2:8" x14ac:dyDescent="0.25">
      <c r="B109" s="19">
        <v>93</v>
      </c>
      <c r="C109" s="24" t="s">
        <v>79</v>
      </c>
      <c r="D109" s="48" t="s">
        <v>6</v>
      </c>
      <c r="E109" s="84">
        <v>0</v>
      </c>
      <c r="F109" s="23">
        <v>10</v>
      </c>
      <c r="G109" s="85">
        <f t="shared" si="4"/>
        <v>0</v>
      </c>
    </row>
    <row r="110" spans="2:8" x14ac:dyDescent="0.25">
      <c r="B110" s="19">
        <v>94</v>
      </c>
      <c r="C110" s="24" t="s">
        <v>96</v>
      </c>
      <c r="D110" s="48" t="s">
        <v>6</v>
      </c>
      <c r="E110" s="84">
        <v>0</v>
      </c>
      <c r="F110" s="68">
        <v>12.4</v>
      </c>
      <c r="G110" s="85">
        <f t="shared" si="4"/>
        <v>0</v>
      </c>
    </row>
    <row r="111" spans="2:8" x14ac:dyDescent="0.25">
      <c r="B111" s="19">
        <v>95</v>
      </c>
      <c r="C111" s="24" t="s">
        <v>97</v>
      </c>
      <c r="D111" s="48" t="s">
        <v>6</v>
      </c>
      <c r="E111" s="84">
        <v>0</v>
      </c>
      <c r="F111" s="68">
        <v>9</v>
      </c>
      <c r="G111" s="85">
        <f t="shared" si="4"/>
        <v>0</v>
      </c>
    </row>
    <row r="112" spans="2:8" x14ac:dyDescent="0.25">
      <c r="B112" s="19">
        <v>96</v>
      </c>
      <c r="C112" s="24" t="s">
        <v>98</v>
      </c>
      <c r="D112" s="48" t="s">
        <v>6</v>
      </c>
      <c r="E112" s="84">
        <v>0</v>
      </c>
      <c r="F112" s="68">
        <v>12</v>
      </c>
      <c r="G112" s="85">
        <f t="shared" si="4"/>
        <v>0</v>
      </c>
    </row>
    <row r="113" spans="2:7" x14ac:dyDescent="0.25">
      <c r="B113" s="19">
        <v>97</v>
      </c>
      <c r="C113" s="24" t="s">
        <v>99</v>
      </c>
      <c r="D113" s="39" t="s">
        <v>24</v>
      </c>
      <c r="E113" s="84">
        <v>0</v>
      </c>
      <c r="F113" s="76">
        <v>1.5</v>
      </c>
      <c r="G113" s="85">
        <f t="shared" si="4"/>
        <v>0</v>
      </c>
    </row>
    <row r="114" spans="2:7" x14ac:dyDescent="0.25">
      <c r="B114" s="19">
        <v>98</v>
      </c>
      <c r="C114" s="24" t="s">
        <v>100</v>
      </c>
      <c r="D114" s="39" t="s">
        <v>5</v>
      </c>
      <c r="E114" s="84">
        <v>0</v>
      </c>
      <c r="F114" s="23">
        <v>4</v>
      </c>
      <c r="G114" s="85">
        <f t="shared" si="4"/>
        <v>0</v>
      </c>
    </row>
    <row r="115" spans="2:7" x14ac:dyDescent="0.25">
      <c r="B115" s="19">
        <v>99</v>
      </c>
      <c r="C115" s="22" t="s">
        <v>80</v>
      </c>
      <c r="D115" s="48" t="s">
        <v>6</v>
      </c>
      <c r="E115" s="84">
        <v>0</v>
      </c>
      <c r="F115" s="23">
        <v>38</v>
      </c>
      <c r="G115" s="85">
        <f t="shared" si="4"/>
        <v>0</v>
      </c>
    </row>
    <row r="116" spans="2:7" x14ac:dyDescent="0.25">
      <c r="B116" s="19">
        <v>100</v>
      </c>
      <c r="C116" s="22" t="s">
        <v>101</v>
      </c>
      <c r="D116" s="48" t="s">
        <v>6</v>
      </c>
      <c r="E116" s="84">
        <v>0</v>
      </c>
      <c r="F116" s="23">
        <v>14</v>
      </c>
      <c r="G116" s="85">
        <f t="shared" si="4"/>
        <v>0</v>
      </c>
    </row>
    <row r="117" spans="2:7" x14ac:dyDescent="0.25">
      <c r="B117" s="19">
        <v>101</v>
      </c>
      <c r="C117" s="26" t="s">
        <v>81</v>
      </c>
      <c r="D117" s="48" t="s">
        <v>82</v>
      </c>
      <c r="E117" s="84">
        <v>0</v>
      </c>
      <c r="F117" s="23">
        <v>3</v>
      </c>
      <c r="G117" s="85">
        <f t="shared" si="4"/>
        <v>0</v>
      </c>
    </row>
    <row r="118" spans="2:7" x14ac:dyDescent="0.25">
      <c r="B118" s="19">
        <v>102</v>
      </c>
      <c r="C118" s="26" t="s">
        <v>102</v>
      </c>
      <c r="D118" s="48" t="s">
        <v>82</v>
      </c>
      <c r="E118" s="84">
        <v>0</v>
      </c>
      <c r="F118" s="68">
        <v>1</v>
      </c>
      <c r="G118" s="85">
        <f t="shared" si="4"/>
        <v>0</v>
      </c>
    </row>
    <row r="119" spans="2:7" x14ac:dyDescent="0.25">
      <c r="B119" s="19">
        <v>103</v>
      </c>
      <c r="C119" s="49" t="s">
        <v>83</v>
      </c>
      <c r="D119" s="39" t="s">
        <v>6</v>
      </c>
      <c r="E119" s="84">
        <v>0</v>
      </c>
      <c r="F119" s="23">
        <v>620</v>
      </c>
      <c r="G119" s="85">
        <f t="shared" si="4"/>
        <v>0</v>
      </c>
    </row>
    <row r="120" spans="2:7" ht="26.4" x14ac:dyDescent="0.25">
      <c r="B120" s="19">
        <v>104</v>
      </c>
      <c r="C120" s="20" t="s">
        <v>85</v>
      </c>
      <c r="D120" s="39" t="s">
        <v>24</v>
      </c>
      <c r="E120" s="84">
        <v>0</v>
      </c>
      <c r="F120" s="68">
        <v>176</v>
      </c>
      <c r="G120" s="85">
        <f t="shared" si="4"/>
        <v>0</v>
      </c>
    </row>
    <row r="121" spans="2:7" x14ac:dyDescent="0.25">
      <c r="B121" s="19">
        <v>105</v>
      </c>
      <c r="C121" s="49" t="s">
        <v>86</v>
      </c>
      <c r="D121" s="39" t="s">
        <v>42</v>
      </c>
      <c r="E121" s="84">
        <v>0</v>
      </c>
      <c r="F121" s="67">
        <v>3045</v>
      </c>
      <c r="G121" s="85">
        <f t="shared" si="4"/>
        <v>0</v>
      </c>
    </row>
    <row r="122" spans="2:7" x14ac:dyDescent="0.25">
      <c r="B122" s="19">
        <v>106</v>
      </c>
      <c r="C122" s="20" t="s">
        <v>26</v>
      </c>
      <c r="D122" s="39" t="s">
        <v>24</v>
      </c>
      <c r="E122" s="84">
        <v>0</v>
      </c>
      <c r="F122" s="67">
        <v>592</v>
      </c>
      <c r="G122" s="85">
        <f t="shared" si="4"/>
        <v>0</v>
      </c>
    </row>
    <row r="123" spans="2:7" x14ac:dyDescent="0.25">
      <c r="B123" s="19">
        <v>107</v>
      </c>
      <c r="C123" s="20" t="s">
        <v>55</v>
      </c>
      <c r="D123" s="39" t="s">
        <v>24</v>
      </c>
      <c r="E123" s="84">
        <v>0</v>
      </c>
      <c r="F123" s="68">
        <v>273</v>
      </c>
      <c r="G123" s="85">
        <f t="shared" si="4"/>
        <v>0</v>
      </c>
    </row>
    <row r="124" spans="2:7" x14ac:dyDescent="0.25">
      <c r="B124" s="19">
        <v>108</v>
      </c>
      <c r="C124" s="50" t="s">
        <v>103</v>
      </c>
      <c r="D124" s="51" t="s">
        <v>5</v>
      </c>
      <c r="E124" s="84">
        <v>0</v>
      </c>
      <c r="F124" s="23">
        <v>2</v>
      </c>
      <c r="G124" s="85">
        <f t="shared" si="4"/>
        <v>0</v>
      </c>
    </row>
    <row r="125" spans="2:7" x14ac:dyDescent="0.25">
      <c r="B125" s="19">
        <v>109</v>
      </c>
      <c r="C125" s="52" t="s">
        <v>104</v>
      </c>
      <c r="D125" s="39" t="s">
        <v>24</v>
      </c>
      <c r="E125" s="84">
        <v>0</v>
      </c>
      <c r="F125" s="23">
        <v>52</v>
      </c>
      <c r="G125" s="85">
        <f t="shared" si="4"/>
        <v>0</v>
      </c>
    </row>
    <row r="126" spans="2:7" ht="26.4" x14ac:dyDescent="0.25">
      <c r="B126" s="19">
        <v>110</v>
      </c>
      <c r="C126" s="33" t="s">
        <v>89</v>
      </c>
      <c r="D126" s="39" t="s">
        <v>42</v>
      </c>
      <c r="E126" s="84">
        <v>0</v>
      </c>
      <c r="F126" s="23">
        <v>208</v>
      </c>
      <c r="G126" s="85">
        <f t="shared" si="4"/>
        <v>0</v>
      </c>
    </row>
    <row r="127" spans="2:7" ht="26.4" x14ac:dyDescent="0.25">
      <c r="B127" s="19">
        <v>111</v>
      </c>
      <c r="C127" s="32" t="s">
        <v>28</v>
      </c>
      <c r="D127" s="39" t="s">
        <v>24</v>
      </c>
      <c r="E127" s="84">
        <v>0</v>
      </c>
      <c r="F127" s="23">
        <v>40</v>
      </c>
      <c r="G127" s="85">
        <f t="shared" si="4"/>
        <v>0</v>
      </c>
    </row>
    <row r="128" spans="2:7" ht="26.4" x14ac:dyDescent="0.25">
      <c r="B128" s="19">
        <v>112</v>
      </c>
      <c r="C128" s="33" t="s">
        <v>29</v>
      </c>
      <c r="D128" s="39" t="s">
        <v>24</v>
      </c>
      <c r="E128" s="84">
        <v>0</v>
      </c>
      <c r="F128" s="23">
        <v>18</v>
      </c>
      <c r="G128" s="85">
        <f t="shared" si="4"/>
        <v>0</v>
      </c>
    </row>
    <row r="129" spans="2:7" x14ac:dyDescent="0.25">
      <c r="B129" s="19">
        <v>113</v>
      </c>
      <c r="C129" s="50" t="s">
        <v>87</v>
      </c>
      <c r="D129" s="51" t="s">
        <v>5</v>
      </c>
      <c r="E129" s="84">
        <v>0</v>
      </c>
      <c r="F129" s="23">
        <v>1</v>
      </c>
      <c r="G129" s="85">
        <f t="shared" si="4"/>
        <v>0</v>
      </c>
    </row>
    <row r="130" spans="2:7" x14ac:dyDescent="0.25">
      <c r="B130" s="19">
        <v>114</v>
      </c>
      <c r="C130" s="52" t="s">
        <v>104</v>
      </c>
      <c r="D130" s="39" t="s">
        <v>24</v>
      </c>
      <c r="E130" s="84">
        <v>0</v>
      </c>
      <c r="F130" s="23">
        <v>11</v>
      </c>
      <c r="G130" s="85">
        <f t="shared" si="4"/>
        <v>0</v>
      </c>
    </row>
    <row r="131" spans="2:7" ht="26.4" x14ac:dyDescent="0.25">
      <c r="B131" s="19">
        <v>115</v>
      </c>
      <c r="C131" s="33" t="s">
        <v>89</v>
      </c>
      <c r="D131" s="39" t="s">
        <v>42</v>
      </c>
      <c r="E131" s="84">
        <v>0</v>
      </c>
      <c r="F131" s="23">
        <v>40</v>
      </c>
      <c r="G131" s="85">
        <f t="shared" si="4"/>
        <v>0</v>
      </c>
    </row>
    <row r="132" spans="2:7" ht="26.4" x14ac:dyDescent="0.25">
      <c r="B132" s="19">
        <v>116</v>
      </c>
      <c r="C132" s="32" t="s">
        <v>28</v>
      </c>
      <c r="D132" s="39" t="s">
        <v>24</v>
      </c>
      <c r="E132" s="84">
        <v>0</v>
      </c>
      <c r="F132" s="23">
        <v>8</v>
      </c>
      <c r="G132" s="85">
        <f t="shared" si="4"/>
        <v>0</v>
      </c>
    </row>
    <row r="133" spans="2:7" ht="26.4" x14ac:dyDescent="0.25">
      <c r="B133" s="19">
        <v>117</v>
      </c>
      <c r="C133" s="33" t="s">
        <v>29</v>
      </c>
      <c r="D133" s="39" t="s">
        <v>24</v>
      </c>
      <c r="E133" s="84">
        <v>0</v>
      </c>
      <c r="F133" s="23">
        <v>4</v>
      </c>
      <c r="G133" s="85">
        <f t="shared" si="4"/>
        <v>0</v>
      </c>
    </row>
    <row r="134" spans="2:7" x14ac:dyDescent="0.25">
      <c r="B134" s="19">
        <v>118</v>
      </c>
      <c r="C134" s="50" t="s">
        <v>105</v>
      </c>
      <c r="D134" s="51" t="s">
        <v>5</v>
      </c>
      <c r="E134" s="84">
        <v>0</v>
      </c>
      <c r="F134" s="23">
        <v>2</v>
      </c>
      <c r="G134" s="85">
        <f t="shared" si="4"/>
        <v>0</v>
      </c>
    </row>
    <row r="135" spans="2:7" x14ac:dyDescent="0.25">
      <c r="B135" s="19">
        <v>119</v>
      </c>
      <c r="C135" s="52" t="s">
        <v>104</v>
      </c>
      <c r="D135" s="39" t="s">
        <v>24</v>
      </c>
      <c r="E135" s="84">
        <v>0</v>
      </c>
      <c r="F135" s="23">
        <v>34</v>
      </c>
      <c r="G135" s="85">
        <f t="shared" si="4"/>
        <v>0</v>
      </c>
    </row>
    <row r="136" spans="2:7" ht="26.4" x14ac:dyDescent="0.25">
      <c r="B136" s="19">
        <v>120</v>
      </c>
      <c r="C136" s="33" t="s">
        <v>89</v>
      </c>
      <c r="D136" s="39" t="s">
        <v>42</v>
      </c>
      <c r="E136" s="84">
        <v>0</v>
      </c>
      <c r="F136" s="23">
        <v>128</v>
      </c>
      <c r="G136" s="85">
        <f t="shared" si="4"/>
        <v>0</v>
      </c>
    </row>
    <row r="137" spans="2:7" ht="26.4" x14ac:dyDescent="0.25">
      <c r="B137" s="19">
        <v>121</v>
      </c>
      <c r="C137" s="32" t="s">
        <v>28</v>
      </c>
      <c r="D137" s="39" t="s">
        <v>24</v>
      </c>
      <c r="E137" s="84">
        <v>0</v>
      </c>
      <c r="F137" s="23">
        <v>24</v>
      </c>
      <c r="G137" s="85">
        <f t="shared" si="4"/>
        <v>0</v>
      </c>
    </row>
    <row r="138" spans="2:7" ht="26.4" x14ac:dyDescent="0.25">
      <c r="B138" s="19">
        <v>122</v>
      </c>
      <c r="C138" s="33" t="s">
        <v>29</v>
      </c>
      <c r="D138" s="39" t="s">
        <v>24</v>
      </c>
      <c r="E138" s="84">
        <v>0</v>
      </c>
      <c r="F138" s="23">
        <v>10</v>
      </c>
      <c r="G138" s="85">
        <f t="shared" si="4"/>
        <v>0</v>
      </c>
    </row>
    <row r="139" spans="2:7" x14ac:dyDescent="0.25">
      <c r="B139" s="19">
        <v>123</v>
      </c>
      <c r="C139" s="53" t="s">
        <v>90</v>
      </c>
      <c r="D139" s="28" t="s">
        <v>5</v>
      </c>
      <c r="E139" s="84">
        <v>0</v>
      </c>
      <c r="F139" s="28">
        <v>1</v>
      </c>
      <c r="G139" s="85">
        <f t="shared" si="4"/>
        <v>0</v>
      </c>
    </row>
    <row r="140" spans="2:7" x14ac:dyDescent="0.25">
      <c r="B140" s="19">
        <v>124</v>
      </c>
      <c r="C140" s="52" t="s">
        <v>106</v>
      </c>
      <c r="D140" s="39" t="s">
        <v>24</v>
      </c>
      <c r="E140" s="84">
        <v>0</v>
      </c>
      <c r="F140" s="68">
        <v>92</v>
      </c>
      <c r="G140" s="85">
        <f t="shared" si="4"/>
        <v>0</v>
      </c>
    </row>
    <row r="141" spans="2:7" ht="26.4" x14ac:dyDescent="0.25">
      <c r="B141" s="19">
        <v>125</v>
      </c>
      <c r="C141" s="33" t="s">
        <v>89</v>
      </c>
      <c r="D141" s="39" t="s">
        <v>42</v>
      </c>
      <c r="E141" s="84">
        <v>0</v>
      </c>
      <c r="F141" s="68">
        <v>767</v>
      </c>
      <c r="G141" s="85">
        <f t="shared" si="4"/>
        <v>0</v>
      </c>
    </row>
    <row r="142" spans="2:7" ht="26.4" x14ac:dyDescent="0.25">
      <c r="B142" s="19">
        <v>126</v>
      </c>
      <c r="C142" s="32" t="s">
        <v>28</v>
      </c>
      <c r="D142" s="39" t="s">
        <v>24</v>
      </c>
      <c r="E142" s="84">
        <v>0</v>
      </c>
      <c r="F142" s="68">
        <v>147</v>
      </c>
      <c r="G142" s="85">
        <f t="shared" si="4"/>
        <v>0</v>
      </c>
    </row>
    <row r="143" spans="2:7" ht="26.4" x14ac:dyDescent="0.25">
      <c r="B143" s="19">
        <v>127</v>
      </c>
      <c r="C143" s="33" t="s">
        <v>29</v>
      </c>
      <c r="D143" s="39" t="s">
        <v>24</v>
      </c>
      <c r="E143" s="84">
        <v>0</v>
      </c>
      <c r="F143" s="68">
        <v>68</v>
      </c>
      <c r="G143" s="85">
        <f t="shared" si="4"/>
        <v>0</v>
      </c>
    </row>
    <row r="144" spans="2:7" x14ac:dyDescent="0.25">
      <c r="B144" s="19">
        <v>128</v>
      </c>
      <c r="C144" s="50" t="s">
        <v>92</v>
      </c>
      <c r="D144" s="51" t="s">
        <v>5</v>
      </c>
      <c r="E144" s="84">
        <v>0</v>
      </c>
      <c r="F144" s="23">
        <v>1</v>
      </c>
      <c r="G144" s="85">
        <f t="shared" si="4"/>
        <v>0</v>
      </c>
    </row>
    <row r="145" spans="2:9" ht="26.4" x14ac:dyDescent="0.25">
      <c r="B145" s="19">
        <v>129</v>
      </c>
      <c r="C145" s="52" t="s">
        <v>93</v>
      </c>
      <c r="D145" s="39" t="s">
        <v>24</v>
      </c>
      <c r="E145" s="84">
        <v>0</v>
      </c>
      <c r="F145" s="68">
        <v>46</v>
      </c>
      <c r="G145" s="85">
        <f t="shared" si="4"/>
        <v>0</v>
      </c>
    </row>
    <row r="146" spans="2:9" ht="26.4" x14ac:dyDescent="0.25">
      <c r="B146" s="19">
        <v>130</v>
      </c>
      <c r="C146" s="33" t="s">
        <v>89</v>
      </c>
      <c r="D146" s="39" t="s">
        <v>42</v>
      </c>
      <c r="E146" s="84">
        <v>0</v>
      </c>
      <c r="F146" s="68">
        <v>439</v>
      </c>
      <c r="G146" s="85">
        <f t="shared" si="4"/>
        <v>0</v>
      </c>
    </row>
    <row r="147" spans="2:9" ht="26.4" x14ac:dyDescent="0.25">
      <c r="B147" s="19">
        <v>131</v>
      </c>
      <c r="C147" s="32" t="s">
        <v>28</v>
      </c>
      <c r="D147" s="39" t="s">
        <v>24</v>
      </c>
      <c r="E147" s="84">
        <v>0</v>
      </c>
      <c r="F147" s="68">
        <v>44</v>
      </c>
      <c r="G147" s="85">
        <f t="shared" si="4"/>
        <v>0</v>
      </c>
    </row>
    <row r="148" spans="2:9" ht="26.4" x14ac:dyDescent="0.25">
      <c r="B148" s="19">
        <v>132</v>
      </c>
      <c r="C148" s="33" t="s">
        <v>29</v>
      </c>
      <c r="D148" s="39" t="s">
        <v>24</v>
      </c>
      <c r="E148" s="84">
        <v>0</v>
      </c>
      <c r="F148" s="68">
        <v>40</v>
      </c>
      <c r="G148" s="85">
        <f t="shared" si="4"/>
        <v>0</v>
      </c>
    </row>
    <row r="149" spans="2:9" s="2" customFormat="1" x14ac:dyDescent="0.25">
      <c r="B149" s="19">
        <v>133</v>
      </c>
      <c r="C149" s="20" t="s">
        <v>17</v>
      </c>
      <c r="D149" s="34" t="s">
        <v>134</v>
      </c>
      <c r="E149" s="84">
        <v>0</v>
      </c>
      <c r="F149" s="28">
        <v>1</v>
      </c>
      <c r="G149" s="85">
        <f t="shared" si="4"/>
        <v>0</v>
      </c>
    </row>
    <row r="150" spans="2:9" x14ac:dyDescent="0.25">
      <c r="B150" s="19">
        <v>134</v>
      </c>
      <c r="C150" s="35" t="s">
        <v>18</v>
      </c>
      <c r="D150" s="34" t="s">
        <v>134</v>
      </c>
      <c r="E150" s="84">
        <v>0</v>
      </c>
      <c r="F150" s="70">
        <v>1</v>
      </c>
      <c r="G150" s="85">
        <f t="shared" si="4"/>
        <v>0</v>
      </c>
    </row>
    <row r="151" spans="2:9" x14ac:dyDescent="0.25">
      <c r="B151" s="19">
        <v>135</v>
      </c>
      <c r="C151" s="35" t="s">
        <v>16</v>
      </c>
      <c r="D151" s="34" t="s">
        <v>134</v>
      </c>
      <c r="E151" s="84">
        <v>0</v>
      </c>
      <c r="F151" s="70">
        <v>1</v>
      </c>
      <c r="G151" s="85">
        <f t="shared" si="4"/>
        <v>0</v>
      </c>
    </row>
    <row r="152" spans="2:9" x14ac:dyDescent="0.25">
      <c r="B152" s="36" t="s">
        <v>8</v>
      </c>
      <c r="C152" s="37"/>
      <c r="D152" s="37"/>
      <c r="E152" s="37"/>
      <c r="F152" s="37"/>
      <c r="G152" s="38"/>
    </row>
    <row r="153" spans="2:9" x14ac:dyDescent="0.25">
      <c r="B153" s="19">
        <v>136</v>
      </c>
      <c r="C153" s="24" t="s">
        <v>9</v>
      </c>
      <c r="D153" s="21" t="s">
        <v>5</v>
      </c>
      <c r="E153" s="84">
        <v>0</v>
      </c>
      <c r="F153" s="65">
        <v>1</v>
      </c>
      <c r="G153" s="85">
        <f>E153*F153</f>
        <v>0</v>
      </c>
    </row>
    <row r="154" spans="2:9" s="41" customFormat="1" x14ac:dyDescent="0.25">
      <c r="B154" s="19">
        <v>137</v>
      </c>
      <c r="C154" s="20" t="s">
        <v>14</v>
      </c>
      <c r="D154" s="39" t="s">
        <v>11</v>
      </c>
      <c r="E154" s="84">
        <v>0</v>
      </c>
      <c r="F154" s="67">
        <v>1</v>
      </c>
      <c r="G154" s="85">
        <f t="shared" ref="G154:G157" si="5">E154*F154</f>
        <v>0</v>
      </c>
      <c r="H154" s="40"/>
      <c r="I154" s="40"/>
    </row>
    <row r="155" spans="2:9" ht="26.4" x14ac:dyDescent="0.25">
      <c r="B155" s="19">
        <v>138</v>
      </c>
      <c r="C155" s="24" t="s">
        <v>10</v>
      </c>
      <c r="D155" s="21" t="s">
        <v>11</v>
      </c>
      <c r="E155" s="84">
        <v>0</v>
      </c>
      <c r="F155" s="65">
        <v>1</v>
      </c>
      <c r="G155" s="85">
        <f t="shared" si="5"/>
        <v>0</v>
      </c>
    </row>
    <row r="156" spans="2:9" ht="26.4" x14ac:dyDescent="0.25">
      <c r="B156" s="19">
        <v>139</v>
      </c>
      <c r="C156" s="24" t="s">
        <v>69</v>
      </c>
      <c r="D156" s="21" t="s">
        <v>5</v>
      </c>
      <c r="E156" s="84">
        <v>0</v>
      </c>
      <c r="F156" s="73">
        <v>0.25</v>
      </c>
      <c r="G156" s="85">
        <f t="shared" si="5"/>
        <v>0</v>
      </c>
    </row>
    <row r="157" spans="2:9" s="41" customFormat="1" x14ac:dyDescent="0.25">
      <c r="B157" s="19">
        <v>140</v>
      </c>
      <c r="C157" s="20" t="s">
        <v>15</v>
      </c>
      <c r="D157" s="39" t="s">
        <v>12</v>
      </c>
      <c r="E157" s="84">
        <v>0</v>
      </c>
      <c r="F157" s="71">
        <v>0.25</v>
      </c>
      <c r="G157" s="85">
        <f t="shared" si="5"/>
        <v>0</v>
      </c>
      <c r="H157" s="40"/>
    </row>
    <row r="158" spans="2:9" s="41" customFormat="1" ht="13.8" thickBot="1" x14ac:dyDescent="0.3">
      <c r="B158" s="42" t="s">
        <v>62</v>
      </c>
      <c r="C158" s="43"/>
      <c r="D158" s="43"/>
      <c r="E158" s="43"/>
      <c r="F158" s="43"/>
      <c r="G158" s="86">
        <f>SUM(G101:G151,G153:G157)</f>
        <v>0</v>
      </c>
      <c r="H158" s="40"/>
    </row>
    <row r="159" spans="2:9" x14ac:dyDescent="0.25">
      <c r="B159" s="16" t="s">
        <v>63</v>
      </c>
      <c r="C159" s="17"/>
      <c r="D159" s="17"/>
      <c r="E159" s="17"/>
      <c r="F159" s="17"/>
      <c r="G159" s="18"/>
    </row>
    <row r="160" spans="2:9" x14ac:dyDescent="0.25">
      <c r="B160" s="19">
        <v>141</v>
      </c>
      <c r="C160" s="20" t="s">
        <v>25</v>
      </c>
      <c r="D160" s="21" t="s">
        <v>22</v>
      </c>
      <c r="E160" s="84">
        <v>0</v>
      </c>
      <c r="F160" s="27">
        <v>5</v>
      </c>
      <c r="G160" s="85">
        <f>E160*F160</f>
        <v>0</v>
      </c>
    </row>
    <row r="161" spans="2:7" x14ac:dyDescent="0.25">
      <c r="B161" s="19">
        <v>142</v>
      </c>
      <c r="C161" s="54" t="s">
        <v>72</v>
      </c>
      <c r="D161" s="39" t="s">
        <v>12</v>
      </c>
      <c r="E161" s="84">
        <v>0</v>
      </c>
      <c r="F161" s="27">
        <v>0.05</v>
      </c>
      <c r="G161" s="85">
        <f t="shared" ref="G161:G204" si="6">E161*F161</f>
        <v>0</v>
      </c>
    </row>
    <row r="162" spans="2:7" x14ac:dyDescent="0.25">
      <c r="B162" s="19">
        <v>143</v>
      </c>
      <c r="C162" s="49" t="s">
        <v>73</v>
      </c>
      <c r="D162" s="39" t="s">
        <v>12</v>
      </c>
      <c r="E162" s="84">
        <v>0</v>
      </c>
      <c r="F162" s="66">
        <v>0.05</v>
      </c>
      <c r="G162" s="85">
        <f t="shared" si="6"/>
        <v>0</v>
      </c>
    </row>
    <row r="163" spans="2:7" x14ac:dyDescent="0.25">
      <c r="B163" s="19">
        <v>144</v>
      </c>
      <c r="C163" s="20" t="s">
        <v>74</v>
      </c>
      <c r="D163" s="21" t="s">
        <v>42</v>
      </c>
      <c r="E163" s="84">
        <v>0</v>
      </c>
      <c r="F163" s="69">
        <v>1780</v>
      </c>
      <c r="G163" s="85">
        <f t="shared" si="6"/>
        <v>0</v>
      </c>
    </row>
    <row r="164" spans="2:7" x14ac:dyDescent="0.25">
      <c r="B164" s="19">
        <v>145</v>
      </c>
      <c r="C164" s="46" t="s">
        <v>75</v>
      </c>
      <c r="D164" s="39" t="s">
        <v>76</v>
      </c>
      <c r="E164" s="84">
        <v>0</v>
      </c>
      <c r="F164" s="66">
        <v>0.22</v>
      </c>
      <c r="G164" s="85">
        <f t="shared" si="6"/>
        <v>0</v>
      </c>
    </row>
    <row r="165" spans="2:7" x14ac:dyDescent="0.25">
      <c r="B165" s="19">
        <v>146</v>
      </c>
      <c r="C165" s="46" t="s">
        <v>77</v>
      </c>
      <c r="D165" s="39" t="s">
        <v>76</v>
      </c>
      <c r="E165" s="84">
        <v>0</v>
      </c>
      <c r="F165" s="72">
        <v>0.217</v>
      </c>
      <c r="G165" s="85">
        <f t="shared" si="6"/>
        <v>0</v>
      </c>
    </row>
    <row r="166" spans="2:7" x14ac:dyDescent="0.25">
      <c r="B166" s="19">
        <v>147</v>
      </c>
      <c r="C166" s="46" t="s">
        <v>78</v>
      </c>
      <c r="D166" s="39" t="s">
        <v>24</v>
      </c>
      <c r="E166" s="84">
        <v>0</v>
      </c>
      <c r="F166" s="68">
        <v>152</v>
      </c>
      <c r="G166" s="85">
        <f t="shared" si="6"/>
        <v>0</v>
      </c>
    </row>
    <row r="167" spans="2:7" x14ac:dyDescent="0.25">
      <c r="B167" s="19">
        <v>148</v>
      </c>
      <c r="C167" s="24" t="s">
        <v>107</v>
      </c>
      <c r="D167" s="48" t="s">
        <v>6</v>
      </c>
      <c r="E167" s="84">
        <v>0</v>
      </c>
      <c r="F167" s="23">
        <v>9</v>
      </c>
      <c r="G167" s="85">
        <f t="shared" si="6"/>
        <v>0</v>
      </c>
    </row>
    <row r="168" spans="2:7" x14ac:dyDescent="0.25">
      <c r="B168" s="19">
        <v>149</v>
      </c>
      <c r="C168" s="22" t="s">
        <v>108</v>
      </c>
      <c r="D168" s="48" t="s">
        <v>6</v>
      </c>
      <c r="E168" s="84">
        <v>0</v>
      </c>
      <c r="F168" s="23">
        <v>13</v>
      </c>
      <c r="G168" s="85">
        <f t="shared" si="6"/>
        <v>0</v>
      </c>
    </row>
    <row r="169" spans="2:7" x14ac:dyDescent="0.25">
      <c r="B169" s="19">
        <v>150</v>
      </c>
      <c r="C169" s="26" t="s">
        <v>109</v>
      </c>
      <c r="D169" s="48" t="s">
        <v>82</v>
      </c>
      <c r="E169" s="84">
        <v>0</v>
      </c>
      <c r="F169" s="68">
        <v>1</v>
      </c>
      <c r="G169" s="85">
        <f t="shared" si="6"/>
        <v>0</v>
      </c>
    </row>
    <row r="170" spans="2:7" x14ac:dyDescent="0.25">
      <c r="B170" s="19">
        <v>151</v>
      </c>
      <c r="C170" s="49" t="s">
        <v>83</v>
      </c>
      <c r="D170" s="39" t="s">
        <v>6</v>
      </c>
      <c r="E170" s="84">
        <v>0</v>
      </c>
      <c r="F170" s="23">
        <v>96</v>
      </c>
      <c r="G170" s="85">
        <f t="shared" si="6"/>
        <v>0</v>
      </c>
    </row>
    <row r="171" spans="2:7" x14ac:dyDescent="0.25">
      <c r="B171" s="19">
        <v>152</v>
      </c>
      <c r="C171" s="20" t="s">
        <v>84</v>
      </c>
      <c r="D171" s="39" t="s">
        <v>24</v>
      </c>
      <c r="E171" s="84">
        <v>0</v>
      </c>
      <c r="F171" s="68">
        <v>221.03</v>
      </c>
      <c r="G171" s="85">
        <f t="shared" si="6"/>
        <v>0</v>
      </c>
    </row>
    <row r="172" spans="2:7" x14ac:dyDescent="0.25">
      <c r="B172" s="19">
        <v>153</v>
      </c>
      <c r="C172" s="49" t="s">
        <v>86</v>
      </c>
      <c r="D172" s="39" t="s">
        <v>42</v>
      </c>
      <c r="E172" s="84">
        <v>0</v>
      </c>
      <c r="F172" s="67">
        <v>185</v>
      </c>
      <c r="G172" s="85">
        <f t="shared" si="6"/>
        <v>0</v>
      </c>
    </row>
    <row r="173" spans="2:7" x14ac:dyDescent="0.25">
      <c r="B173" s="19">
        <v>154</v>
      </c>
      <c r="C173" s="20" t="s">
        <v>26</v>
      </c>
      <c r="D173" s="39" t="s">
        <v>24</v>
      </c>
      <c r="E173" s="84">
        <v>0</v>
      </c>
      <c r="F173" s="67">
        <v>36</v>
      </c>
      <c r="G173" s="85">
        <f t="shared" si="6"/>
        <v>0</v>
      </c>
    </row>
    <row r="174" spans="2:7" x14ac:dyDescent="0.25">
      <c r="B174" s="19">
        <v>155</v>
      </c>
      <c r="C174" s="20" t="s">
        <v>55</v>
      </c>
      <c r="D174" s="39" t="s">
        <v>24</v>
      </c>
      <c r="E174" s="84">
        <v>0</v>
      </c>
      <c r="F174" s="68">
        <v>16</v>
      </c>
      <c r="G174" s="85">
        <f t="shared" si="6"/>
        <v>0</v>
      </c>
    </row>
    <row r="175" spans="2:7" x14ac:dyDescent="0.25">
      <c r="B175" s="19">
        <v>156</v>
      </c>
      <c r="C175" s="50" t="s">
        <v>110</v>
      </c>
      <c r="D175" s="51" t="s">
        <v>5</v>
      </c>
      <c r="E175" s="84">
        <v>0</v>
      </c>
      <c r="F175" s="23">
        <v>1</v>
      </c>
      <c r="G175" s="85">
        <f t="shared" si="6"/>
        <v>0</v>
      </c>
    </row>
    <row r="176" spans="2:7" ht="26.4" x14ac:dyDescent="0.25">
      <c r="B176" s="19">
        <v>157</v>
      </c>
      <c r="C176" s="52" t="s">
        <v>88</v>
      </c>
      <c r="D176" s="39" t="s">
        <v>24</v>
      </c>
      <c r="E176" s="84">
        <v>0</v>
      </c>
      <c r="F176" s="23">
        <v>38</v>
      </c>
      <c r="G176" s="85">
        <f t="shared" si="6"/>
        <v>0</v>
      </c>
    </row>
    <row r="177" spans="2:7" ht="26.4" x14ac:dyDescent="0.25">
      <c r="B177" s="19">
        <v>158</v>
      </c>
      <c r="C177" s="33" t="s">
        <v>89</v>
      </c>
      <c r="D177" s="39" t="s">
        <v>42</v>
      </c>
      <c r="E177" s="84">
        <v>0</v>
      </c>
      <c r="F177" s="23">
        <v>161</v>
      </c>
      <c r="G177" s="85">
        <f t="shared" si="6"/>
        <v>0</v>
      </c>
    </row>
    <row r="178" spans="2:7" ht="26.4" x14ac:dyDescent="0.25">
      <c r="B178" s="19">
        <v>159</v>
      </c>
      <c r="C178" s="32" t="s">
        <v>28</v>
      </c>
      <c r="D178" s="39" t="s">
        <v>24</v>
      </c>
      <c r="E178" s="84">
        <v>0</v>
      </c>
      <c r="F178" s="23">
        <v>31</v>
      </c>
      <c r="G178" s="85">
        <f t="shared" si="6"/>
        <v>0</v>
      </c>
    </row>
    <row r="179" spans="2:7" ht="26.4" x14ac:dyDescent="0.25">
      <c r="B179" s="19">
        <v>160</v>
      </c>
      <c r="C179" s="33" t="s">
        <v>29</v>
      </c>
      <c r="D179" s="39" t="s">
        <v>24</v>
      </c>
      <c r="E179" s="84">
        <v>0</v>
      </c>
      <c r="F179" s="23">
        <v>15</v>
      </c>
      <c r="G179" s="85">
        <f t="shared" si="6"/>
        <v>0</v>
      </c>
    </row>
    <row r="180" spans="2:7" x14ac:dyDescent="0.25">
      <c r="B180" s="19">
        <v>161</v>
      </c>
      <c r="C180" s="53" t="s">
        <v>90</v>
      </c>
      <c r="D180" s="28" t="s">
        <v>5</v>
      </c>
      <c r="E180" s="84">
        <v>0</v>
      </c>
      <c r="F180" s="28">
        <v>1</v>
      </c>
      <c r="G180" s="85">
        <f t="shared" si="6"/>
        <v>0</v>
      </c>
    </row>
    <row r="181" spans="2:7" x14ac:dyDescent="0.25">
      <c r="B181" s="19">
        <v>162</v>
      </c>
      <c r="C181" s="52" t="s">
        <v>106</v>
      </c>
      <c r="D181" s="39" t="s">
        <v>24</v>
      </c>
      <c r="E181" s="84">
        <v>0</v>
      </c>
      <c r="F181" s="23">
        <v>93</v>
      </c>
      <c r="G181" s="85">
        <f t="shared" si="6"/>
        <v>0</v>
      </c>
    </row>
    <row r="182" spans="2:7" ht="26.4" x14ac:dyDescent="0.25">
      <c r="B182" s="19">
        <v>163</v>
      </c>
      <c r="C182" s="52" t="s">
        <v>91</v>
      </c>
      <c r="D182" s="39" t="s">
        <v>24</v>
      </c>
      <c r="E182" s="84">
        <v>0</v>
      </c>
      <c r="F182" s="68">
        <v>112</v>
      </c>
      <c r="G182" s="85">
        <f t="shared" si="6"/>
        <v>0</v>
      </c>
    </row>
    <row r="183" spans="2:7" ht="26.4" x14ac:dyDescent="0.25">
      <c r="B183" s="19">
        <v>164</v>
      </c>
      <c r="C183" s="33" t="s">
        <v>89</v>
      </c>
      <c r="D183" s="39" t="s">
        <v>42</v>
      </c>
      <c r="E183" s="84">
        <v>0</v>
      </c>
      <c r="F183" s="68">
        <v>860</v>
      </c>
      <c r="G183" s="85">
        <f t="shared" si="6"/>
        <v>0</v>
      </c>
    </row>
    <row r="184" spans="2:7" ht="26.4" x14ac:dyDescent="0.25">
      <c r="B184" s="19">
        <v>165</v>
      </c>
      <c r="C184" s="32" t="s">
        <v>28</v>
      </c>
      <c r="D184" s="39" t="s">
        <v>24</v>
      </c>
      <c r="E184" s="84">
        <v>0</v>
      </c>
      <c r="F184" s="68">
        <v>165</v>
      </c>
      <c r="G184" s="85">
        <f t="shared" si="6"/>
        <v>0</v>
      </c>
    </row>
    <row r="185" spans="2:7" ht="26.4" x14ac:dyDescent="0.25">
      <c r="B185" s="19">
        <v>166</v>
      </c>
      <c r="C185" s="33" t="s">
        <v>29</v>
      </c>
      <c r="D185" s="39" t="s">
        <v>24</v>
      </c>
      <c r="E185" s="84">
        <v>0</v>
      </c>
      <c r="F185" s="68">
        <v>78</v>
      </c>
      <c r="G185" s="85">
        <f t="shared" si="6"/>
        <v>0</v>
      </c>
    </row>
    <row r="186" spans="2:7" x14ac:dyDescent="0.25">
      <c r="B186" s="19">
        <v>167</v>
      </c>
      <c r="C186" s="56" t="s">
        <v>125</v>
      </c>
      <c r="D186" s="23" t="s">
        <v>5</v>
      </c>
      <c r="E186" s="84">
        <v>0</v>
      </c>
      <c r="F186" s="23">
        <v>1</v>
      </c>
      <c r="G186" s="85">
        <f t="shared" si="6"/>
        <v>0</v>
      </c>
    </row>
    <row r="187" spans="2:7" x14ac:dyDescent="0.25">
      <c r="B187" s="19">
        <v>168</v>
      </c>
      <c r="C187" s="57" t="s">
        <v>111</v>
      </c>
      <c r="D187" s="39" t="s">
        <v>42</v>
      </c>
      <c r="E187" s="84">
        <v>0</v>
      </c>
      <c r="F187" s="67">
        <v>43</v>
      </c>
      <c r="G187" s="85">
        <f t="shared" si="6"/>
        <v>0</v>
      </c>
    </row>
    <row r="188" spans="2:7" ht="15.6" x14ac:dyDescent="0.25">
      <c r="B188" s="19">
        <v>169</v>
      </c>
      <c r="C188" s="57" t="s">
        <v>128</v>
      </c>
      <c r="D188" s="21" t="s">
        <v>24</v>
      </c>
      <c r="E188" s="84">
        <v>0</v>
      </c>
      <c r="F188" s="67">
        <v>222</v>
      </c>
      <c r="G188" s="85">
        <f t="shared" si="6"/>
        <v>0</v>
      </c>
    </row>
    <row r="189" spans="2:7" ht="26.4" x14ac:dyDescent="0.25">
      <c r="B189" s="19">
        <v>170</v>
      </c>
      <c r="C189" s="57" t="s">
        <v>112</v>
      </c>
      <c r="D189" s="51" t="s">
        <v>24</v>
      </c>
      <c r="E189" s="84">
        <v>0</v>
      </c>
      <c r="F189" s="77">
        <v>230</v>
      </c>
      <c r="G189" s="85">
        <f t="shared" si="6"/>
        <v>0</v>
      </c>
    </row>
    <row r="190" spans="2:7" ht="26.4" x14ac:dyDescent="0.25">
      <c r="B190" s="19">
        <v>171</v>
      </c>
      <c r="C190" s="57" t="s">
        <v>113</v>
      </c>
      <c r="D190" s="39" t="s">
        <v>42</v>
      </c>
      <c r="E190" s="84">
        <v>0</v>
      </c>
      <c r="F190" s="77">
        <v>161</v>
      </c>
      <c r="G190" s="85">
        <f t="shared" si="6"/>
        <v>0</v>
      </c>
    </row>
    <row r="191" spans="2:7" x14ac:dyDescent="0.25">
      <c r="B191" s="19">
        <v>172</v>
      </c>
      <c r="C191" s="57" t="s">
        <v>114</v>
      </c>
      <c r="D191" s="39" t="s">
        <v>42</v>
      </c>
      <c r="E191" s="84">
        <v>0</v>
      </c>
      <c r="F191" s="68">
        <v>103</v>
      </c>
      <c r="G191" s="85">
        <f t="shared" si="6"/>
        <v>0</v>
      </c>
    </row>
    <row r="192" spans="2:7" x14ac:dyDescent="0.25">
      <c r="B192" s="19">
        <v>173</v>
      </c>
      <c r="C192" s="57" t="s">
        <v>115</v>
      </c>
      <c r="D192" s="39" t="s">
        <v>42</v>
      </c>
      <c r="E192" s="84">
        <v>0</v>
      </c>
      <c r="F192" s="67">
        <v>280</v>
      </c>
      <c r="G192" s="85">
        <f t="shared" si="6"/>
        <v>0</v>
      </c>
    </row>
    <row r="193" spans="2:9" ht="26.4" x14ac:dyDescent="0.25">
      <c r="B193" s="19">
        <v>174</v>
      </c>
      <c r="C193" s="33" t="s">
        <v>89</v>
      </c>
      <c r="D193" s="21" t="s">
        <v>42</v>
      </c>
      <c r="E193" s="84">
        <v>0</v>
      </c>
      <c r="F193" s="67">
        <v>273</v>
      </c>
      <c r="G193" s="85">
        <f t="shared" si="6"/>
        <v>0</v>
      </c>
    </row>
    <row r="194" spans="2:9" x14ac:dyDescent="0.25">
      <c r="B194" s="19">
        <v>175</v>
      </c>
      <c r="C194" s="57" t="s">
        <v>116</v>
      </c>
      <c r="D194" s="21" t="s">
        <v>42</v>
      </c>
      <c r="E194" s="84">
        <v>0</v>
      </c>
      <c r="F194" s="67">
        <v>7</v>
      </c>
      <c r="G194" s="85">
        <f t="shared" si="6"/>
        <v>0</v>
      </c>
    </row>
    <row r="195" spans="2:9" ht="26.4" x14ac:dyDescent="0.25">
      <c r="B195" s="19">
        <v>176</v>
      </c>
      <c r="C195" s="57" t="s">
        <v>117</v>
      </c>
      <c r="D195" s="21" t="s">
        <v>42</v>
      </c>
      <c r="E195" s="84">
        <v>0</v>
      </c>
      <c r="F195" s="68">
        <v>149</v>
      </c>
      <c r="G195" s="85">
        <f t="shared" si="6"/>
        <v>0</v>
      </c>
    </row>
    <row r="196" spans="2:9" ht="26.4" x14ac:dyDescent="0.25">
      <c r="B196" s="19">
        <v>177</v>
      </c>
      <c r="C196" s="57" t="s">
        <v>118</v>
      </c>
      <c r="D196" s="21" t="s">
        <v>42</v>
      </c>
      <c r="E196" s="84">
        <v>0</v>
      </c>
      <c r="F196" s="68">
        <v>86</v>
      </c>
      <c r="G196" s="85">
        <f t="shared" si="6"/>
        <v>0</v>
      </c>
    </row>
    <row r="197" spans="2:9" x14ac:dyDescent="0.25">
      <c r="B197" s="19">
        <v>178</v>
      </c>
      <c r="C197" s="57" t="s">
        <v>119</v>
      </c>
      <c r="D197" s="21" t="s">
        <v>6</v>
      </c>
      <c r="E197" s="84">
        <v>0</v>
      </c>
      <c r="F197" s="68">
        <v>25</v>
      </c>
      <c r="G197" s="85">
        <f t="shared" si="6"/>
        <v>0</v>
      </c>
    </row>
    <row r="198" spans="2:9" x14ac:dyDescent="0.25">
      <c r="B198" s="19">
        <v>179</v>
      </c>
      <c r="C198" s="57" t="s">
        <v>120</v>
      </c>
      <c r="D198" s="21" t="s">
        <v>6</v>
      </c>
      <c r="E198" s="84">
        <v>0</v>
      </c>
      <c r="F198" s="68">
        <v>25</v>
      </c>
      <c r="G198" s="85">
        <f t="shared" si="6"/>
        <v>0</v>
      </c>
    </row>
    <row r="199" spans="2:9" x14ac:dyDescent="0.25">
      <c r="B199" s="19">
        <v>180</v>
      </c>
      <c r="C199" s="57" t="s">
        <v>121</v>
      </c>
      <c r="D199" s="21" t="s">
        <v>42</v>
      </c>
      <c r="E199" s="84">
        <v>0</v>
      </c>
      <c r="F199" s="68">
        <v>131</v>
      </c>
      <c r="G199" s="85">
        <f t="shared" si="6"/>
        <v>0</v>
      </c>
    </row>
    <row r="200" spans="2:9" x14ac:dyDescent="0.25">
      <c r="B200" s="19">
        <v>181</v>
      </c>
      <c r="C200" s="58" t="s">
        <v>122</v>
      </c>
      <c r="D200" s="21" t="s">
        <v>42</v>
      </c>
      <c r="E200" s="84">
        <v>0</v>
      </c>
      <c r="F200" s="68">
        <v>57</v>
      </c>
      <c r="G200" s="85">
        <f t="shared" si="6"/>
        <v>0</v>
      </c>
    </row>
    <row r="201" spans="2:9" x14ac:dyDescent="0.25">
      <c r="B201" s="19">
        <v>182</v>
      </c>
      <c r="C201" s="57" t="s">
        <v>123</v>
      </c>
      <c r="D201" s="21" t="s">
        <v>42</v>
      </c>
      <c r="E201" s="84">
        <v>0</v>
      </c>
      <c r="F201" s="68">
        <v>280</v>
      </c>
      <c r="G201" s="85">
        <f t="shared" si="6"/>
        <v>0</v>
      </c>
    </row>
    <row r="202" spans="2:9" s="2" customFormat="1" x14ac:dyDescent="0.25">
      <c r="B202" s="19">
        <v>183</v>
      </c>
      <c r="C202" s="20" t="s">
        <v>17</v>
      </c>
      <c r="D202" s="34" t="s">
        <v>134</v>
      </c>
      <c r="E202" s="84">
        <v>0</v>
      </c>
      <c r="F202" s="28">
        <v>1</v>
      </c>
      <c r="G202" s="85">
        <f t="shared" si="6"/>
        <v>0</v>
      </c>
    </row>
    <row r="203" spans="2:9" x14ac:dyDescent="0.25">
      <c r="B203" s="19">
        <v>184</v>
      </c>
      <c r="C203" s="35" t="s">
        <v>71</v>
      </c>
      <c r="D203" s="34" t="s">
        <v>134</v>
      </c>
      <c r="E203" s="84">
        <v>0</v>
      </c>
      <c r="F203" s="70">
        <v>1</v>
      </c>
      <c r="G203" s="85">
        <f t="shared" si="6"/>
        <v>0</v>
      </c>
    </row>
    <row r="204" spans="2:9" x14ac:dyDescent="0.25">
      <c r="B204" s="19">
        <v>185</v>
      </c>
      <c r="C204" s="35" t="s">
        <v>16</v>
      </c>
      <c r="D204" s="34" t="s">
        <v>134</v>
      </c>
      <c r="E204" s="84">
        <v>0</v>
      </c>
      <c r="F204" s="70">
        <v>1</v>
      </c>
      <c r="G204" s="85">
        <f t="shared" si="6"/>
        <v>0</v>
      </c>
    </row>
    <row r="205" spans="2:9" x14ac:dyDescent="0.25">
      <c r="B205" s="36" t="s">
        <v>8</v>
      </c>
      <c r="C205" s="37"/>
      <c r="D205" s="37"/>
      <c r="E205" s="37"/>
      <c r="F205" s="37"/>
      <c r="G205" s="38"/>
    </row>
    <row r="206" spans="2:9" x14ac:dyDescent="0.25">
      <c r="B206" s="19">
        <v>186</v>
      </c>
      <c r="C206" s="24" t="s">
        <v>9</v>
      </c>
      <c r="D206" s="21" t="s">
        <v>5</v>
      </c>
      <c r="E206" s="84">
        <v>0</v>
      </c>
      <c r="F206" s="65">
        <v>1</v>
      </c>
      <c r="G206" s="85">
        <f>E206*F206</f>
        <v>0</v>
      </c>
    </row>
    <row r="207" spans="2:9" s="41" customFormat="1" x14ac:dyDescent="0.25">
      <c r="B207" s="19">
        <v>187</v>
      </c>
      <c r="C207" s="20" t="s">
        <v>14</v>
      </c>
      <c r="D207" s="39" t="s">
        <v>11</v>
      </c>
      <c r="E207" s="84">
        <v>0</v>
      </c>
      <c r="F207" s="67">
        <v>1</v>
      </c>
      <c r="G207" s="85">
        <f t="shared" ref="G207:G210" si="7">E207*F207</f>
        <v>0</v>
      </c>
      <c r="H207" s="40"/>
      <c r="I207" s="40"/>
    </row>
    <row r="208" spans="2:9" ht="26.4" x14ac:dyDescent="0.25">
      <c r="B208" s="19">
        <v>188</v>
      </c>
      <c r="C208" s="24" t="s">
        <v>10</v>
      </c>
      <c r="D208" s="21" t="s">
        <v>11</v>
      </c>
      <c r="E208" s="84">
        <v>0</v>
      </c>
      <c r="F208" s="65">
        <v>1</v>
      </c>
      <c r="G208" s="85">
        <f t="shared" si="7"/>
        <v>0</v>
      </c>
    </row>
    <row r="209" spans="2:8" ht="26.4" x14ac:dyDescent="0.25">
      <c r="B209" s="19">
        <v>189</v>
      </c>
      <c r="C209" s="24" t="s">
        <v>68</v>
      </c>
      <c r="D209" s="21" t="s">
        <v>5</v>
      </c>
      <c r="E209" s="84">
        <v>0</v>
      </c>
      <c r="F209" s="73">
        <v>0.25</v>
      </c>
      <c r="G209" s="85">
        <f t="shared" si="7"/>
        <v>0</v>
      </c>
    </row>
    <row r="210" spans="2:8" s="41" customFormat="1" x14ac:dyDescent="0.25">
      <c r="B210" s="19">
        <v>190</v>
      </c>
      <c r="C210" s="20" t="s">
        <v>15</v>
      </c>
      <c r="D210" s="39" t="s">
        <v>12</v>
      </c>
      <c r="E210" s="84">
        <v>0</v>
      </c>
      <c r="F210" s="71">
        <v>0.05</v>
      </c>
      <c r="G210" s="85">
        <f t="shared" si="7"/>
        <v>0</v>
      </c>
      <c r="H210" s="40"/>
    </row>
    <row r="211" spans="2:8" s="41" customFormat="1" ht="13.8" thickBot="1" x14ac:dyDescent="0.3">
      <c r="B211" s="42" t="s">
        <v>64</v>
      </c>
      <c r="C211" s="43"/>
      <c r="D211" s="43"/>
      <c r="E211" s="43"/>
      <c r="F211" s="43"/>
      <c r="G211" s="86">
        <f>SUM(G160:G204,G206:G210)</f>
        <v>0</v>
      </c>
      <c r="H211" s="40"/>
    </row>
    <row r="212" spans="2:8" x14ac:dyDescent="0.25">
      <c r="B212" s="16" t="s">
        <v>65</v>
      </c>
      <c r="C212" s="17"/>
      <c r="D212" s="17"/>
      <c r="E212" s="17"/>
      <c r="F212" s="17"/>
      <c r="G212" s="18"/>
    </row>
    <row r="213" spans="2:8" x14ac:dyDescent="0.25">
      <c r="B213" s="19">
        <v>191</v>
      </c>
      <c r="C213" s="20" t="s">
        <v>25</v>
      </c>
      <c r="D213" s="21" t="s">
        <v>22</v>
      </c>
      <c r="E213" s="84">
        <v>0</v>
      </c>
      <c r="F213" s="74">
        <v>5</v>
      </c>
      <c r="G213" s="85">
        <f>E213*F213</f>
        <v>0</v>
      </c>
    </row>
    <row r="214" spans="2:8" x14ac:dyDescent="0.25">
      <c r="B214" s="19">
        <v>192</v>
      </c>
      <c r="C214" s="54" t="s">
        <v>72</v>
      </c>
      <c r="D214" s="39" t="s">
        <v>12</v>
      </c>
      <c r="E214" s="84">
        <v>0</v>
      </c>
      <c r="F214" s="75">
        <v>0.14000000000000001</v>
      </c>
      <c r="G214" s="85">
        <f t="shared" ref="G214:G245" si="8">E214*F214</f>
        <v>0</v>
      </c>
    </row>
    <row r="215" spans="2:8" x14ac:dyDescent="0.25">
      <c r="B215" s="19">
        <v>193</v>
      </c>
      <c r="C215" s="49" t="s">
        <v>73</v>
      </c>
      <c r="D215" s="39" t="s">
        <v>12</v>
      </c>
      <c r="E215" s="84">
        <v>0</v>
      </c>
      <c r="F215" s="27">
        <v>0.08</v>
      </c>
      <c r="G215" s="85">
        <f t="shared" si="8"/>
        <v>0</v>
      </c>
    </row>
    <row r="216" spans="2:8" x14ac:dyDescent="0.25">
      <c r="B216" s="19">
        <v>194</v>
      </c>
      <c r="C216" s="20" t="s">
        <v>74</v>
      </c>
      <c r="D216" s="21" t="s">
        <v>42</v>
      </c>
      <c r="E216" s="84">
        <v>0</v>
      </c>
      <c r="F216" s="69">
        <v>2428</v>
      </c>
      <c r="G216" s="85">
        <f t="shared" si="8"/>
        <v>0</v>
      </c>
    </row>
    <row r="217" spans="2:8" x14ac:dyDescent="0.25">
      <c r="B217" s="19">
        <v>195</v>
      </c>
      <c r="C217" s="46" t="s">
        <v>75</v>
      </c>
      <c r="D217" s="39" t="s">
        <v>76</v>
      </c>
      <c r="E217" s="84">
        <v>0</v>
      </c>
      <c r="F217" s="75">
        <v>0.49</v>
      </c>
      <c r="G217" s="85">
        <f t="shared" si="8"/>
        <v>0</v>
      </c>
    </row>
    <row r="218" spans="2:8" x14ac:dyDescent="0.25">
      <c r="B218" s="19">
        <v>196</v>
      </c>
      <c r="C218" s="46" t="s">
        <v>77</v>
      </c>
      <c r="D218" s="39" t="s">
        <v>76</v>
      </c>
      <c r="E218" s="84">
        <v>0</v>
      </c>
      <c r="F218" s="78">
        <v>0.49399999999999999</v>
      </c>
      <c r="G218" s="85">
        <f t="shared" si="8"/>
        <v>0</v>
      </c>
    </row>
    <row r="219" spans="2:8" x14ac:dyDescent="0.25">
      <c r="B219" s="19">
        <v>197</v>
      </c>
      <c r="C219" s="24" t="s">
        <v>100</v>
      </c>
      <c r="D219" s="39" t="s">
        <v>5</v>
      </c>
      <c r="E219" s="84">
        <v>0</v>
      </c>
      <c r="F219" s="27">
        <v>2</v>
      </c>
      <c r="G219" s="85">
        <f t="shared" si="8"/>
        <v>0</v>
      </c>
    </row>
    <row r="220" spans="2:8" x14ac:dyDescent="0.25">
      <c r="B220" s="19">
        <v>198</v>
      </c>
      <c r="C220" s="22" t="s">
        <v>38</v>
      </c>
      <c r="D220" s="39" t="s">
        <v>6</v>
      </c>
      <c r="E220" s="84">
        <v>0</v>
      </c>
      <c r="F220" s="27">
        <v>16</v>
      </c>
      <c r="G220" s="85">
        <f t="shared" si="8"/>
        <v>0</v>
      </c>
    </row>
    <row r="221" spans="2:8" x14ac:dyDescent="0.25">
      <c r="B221" s="19">
        <v>199</v>
      </c>
      <c r="C221" s="26" t="s">
        <v>34</v>
      </c>
      <c r="D221" s="48" t="s">
        <v>82</v>
      </c>
      <c r="E221" s="84">
        <v>0</v>
      </c>
      <c r="F221" s="27">
        <v>2</v>
      </c>
      <c r="G221" s="85">
        <f t="shared" si="8"/>
        <v>0</v>
      </c>
    </row>
    <row r="222" spans="2:8" x14ac:dyDescent="0.25">
      <c r="B222" s="19">
        <v>200</v>
      </c>
      <c r="C222" s="49" t="s">
        <v>83</v>
      </c>
      <c r="D222" s="39" t="s">
        <v>6</v>
      </c>
      <c r="E222" s="84">
        <v>0</v>
      </c>
      <c r="F222" s="27">
        <v>250</v>
      </c>
      <c r="G222" s="85">
        <f t="shared" si="8"/>
        <v>0</v>
      </c>
    </row>
    <row r="223" spans="2:8" x14ac:dyDescent="0.25">
      <c r="B223" s="19">
        <v>201</v>
      </c>
      <c r="C223" s="20" t="s">
        <v>84</v>
      </c>
      <c r="D223" s="39" t="s">
        <v>24</v>
      </c>
      <c r="E223" s="84">
        <v>0</v>
      </c>
      <c r="F223" s="27">
        <v>58</v>
      </c>
      <c r="G223" s="85">
        <f t="shared" si="8"/>
        <v>0</v>
      </c>
    </row>
    <row r="224" spans="2:8" x14ac:dyDescent="0.25">
      <c r="B224" s="19">
        <v>202</v>
      </c>
      <c r="C224" s="49" t="s">
        <v>86</v>
      </c>
      <c r="D224" s="39" t="s">
        <v>42</v>
      </c>
      <c r="E224" s="84">
        <v>0</v>
      </c>
      <c r="F224" s="69">
        <v>971</v>
      </c>
      <c r="G224" s="85">
        <f t="shared" si="8"/>
        <v>0</v>
      </c>
    </row>
    <row r="225" spans="2:7" x14ac:dyDescent="0.25">
      <c r="B225" s="19">
        <v>203</v>
      </c>
      <c r="C225" s="20" t="s">
        <v>26</v>
      </c>
      <c r="D225" s="39" t="s">
        <v>24</v>
      </c>
      <c r="E225" s="84">
        <v>0</v>
      </c>
      <c r="F225" s="69">
        <v>170</v>
      </c>
      <c r="G225" s="85">
        <f t="shared" si="8"/>
        <v>0</v>
      </c>
    </row>
    <row r="226" spans="2:7" x14ac:dyDescent="0.25">
      <c r="B226" s="19">
        <v>204</v>
      </c>
      <c r="C226" s="20" t="s">
        <v>55</v>
      </c>
      <c r="D226" s="39" t="s">
        <v>24</v>
      </c>
      <c r="E226" s="84">
        <v>0</v>
      </c>
      <c r="F226" s="74">
        <v>78</v>
      </c>
      <c r="G226" s="85">
        <f t="shared" si="8"/>
        <v>0</v>
      </c>
    </row>
    <row r="227" spans="2:7" x14ac:dyDescent="0.25">
      <c r="B227" s="19">
        <v>205</v>
      </c>
      <c r="C227" s="50" t="s">
        <v>110</v>
      </c>
      <c r="D227" s="51" t="s">
        <v>5</v>
      </c>
      <c r="E227" s="84">
        <v>0</v>
      </c>
      <c r="F227" s="27">
        <v>1</v>
      </c>
      <c r="G227" s="85">
        <f t="shared" si="8"/>
        <v>0</v>
      </c>
    </row>
    <row r="228" spans="2:7" ht="26.4" x14ac:dyDescent="0.25">
      <c r="B228" s="19">
        <v>206</v>
      </c>
      <c r="C228" s="33" t="s">
        <v>89</v>
      </c>
      <c r="D228" s="39" t="s">
        <v>42</v>
      </c>
      <c r="E228" s="84">
        <v>0</v>
      </c>
      <c r="F228" s="27">
        <v>161</v>
      </c>
      <c r="G228" s="85">
        <f t="shared" si="8"/>
        <v>0</v>
      </c>
    </row>
    <row r="229" spans="2:7" ht="26.4" x14ac:dyDescent="0.25">
      <c r="B229" s="19">
        <v>207</v>
      </c>
      <c r="C229" s="32" t="s">
        <v>28</v>
      </c>
      <c r="D229" s="39" t="s">
        <v>24</v>
      </c>
      <c r="E229" s="84">
        <v>0</v>
      </c>
      <c r="F229" s="27">
        <v>31</v>
      </c>
      <c r="G229" s="85">
        <f t="shared" si="8"/>
        <v>0</v>
      </c>
    </row>
    <row r="230" spans="2:7" ht="26.4" x14ac:dyDescent="0.25">
      <c r="B230" s="19">
        <v>208</v>
      </c>
      <c r="C230" s="33" t="s">
        <v>29</v>
      </c>
      <c r="D230" s="39" t="s">
        <v>24</v>
      </c>
      <c r="E230" s="84">
        <v>0</v>
      </c>
      <c r="F230" s="74">
        <v>15</v>
      </c>
      <c r="G230" s="85">
        <f t="shared" si="8"/>
        <v>0</v>
      </c>
    </row>
    <row r="231" spans="2:7" x14ac:dyDescent="0.25">
      <c r="B231" s="19">
        <v>209</v>
      </c>
      <c r="C231" s="53" t="s">
        <v>90</v>
      </c>
      <c r="D231" s="28" t="s">
        <v>5</v>
      </c>
      <c r="E231" s="84">
        <v>0</v>
      </c>
      <c r="F231" s="79">
        <v>1</v>
      </c>
      <c r="G231" s="85">
        <f t="shared" si="8"/>
        <v>0</v>
      </c>
    </row>
    <row r="232" spans="2:7" ht="26.4" x14ac:dyDescent="0.25">
      <c r="B232" s="19">
        <v>210</v>
      </c>
      <c r="C232" s="33" t="s">
        <v>89</v>
      </c>
      <c r="D232" s="39" t="s">
        <v>42</v>
      </c>
      <c r="E232" s="84">
        <v>0</v>
      </c>
      <c r="F232" s="74">
        <v>767</v>
      </c>
      <c r="G232" s="85">
        <f t="shared" si="8"/>
        <v>0</v>
      </c>
    </row>
    <row r="233" spans="2:7" ht="26.4" x14ac:dyDescent="0.25">
      <c r="B233" s="19">
        <v>211</v>
      </c>
      <c r="C233" s="32" t="s">
        <v>28</v>
      </c>
      <c r="D233" s="39" t="s">
        <v>24</v>
      </c>
      <c r="E233" s="84">
        <v>0</v>
      </c>
      <c r="F233" s="74">
        <v>147</v>
      </c>
      <c r="G233" s="85">
        <f t="shared" si="8"/>
        <v>0</v>
      </c>
    </row>
    <row r="234" spans="2:7" ht="26.4" x14ac:dyDescent="0.25">
      <c r="B234" s="19">
        <v>212</v>
      </c>
      <c r="C234" s="33" t="s">
        <v>29</v>
      </c>
      <c r="D234" s="39" t="s">
        <v>24</v>
      </c>
      <c r="E234" s="84">
        <v>0</v>
      </c>
      <c r="F234" s="74">
        <v>68</v>
      </c>
      <c r="G234" s="85">
        <f t="shared" si="8"/>
        <v>0</v>
      </c>
    </row>
    <row r="235" spans="2:7" x14ac:dyDescent="0.25">
      <c r="B235" s="19">
        <v>213</v>
      </c>
      <c r="C235" s="56" t="s">
        <v>124</v>
      </c>
      <c r="D235" s="23" t="s">
        <v>5</v>
      </c>
      <c r="E235" s="84">
        <v>0</v>
      </c>
      <c r="F235" s="27">
        <v>1</v>
      </c>
      <c r="G235" s="85">
        <f t="shared" si="8"/>
        <v>0</v>
      </c>
    </row>
    <row r="236" spans="2:7" ht="15.6" x14ac:dyDescent="0.25">
      <c r="B236" s="19">
        <v>214</v>
      </c>
      <c r="C236" s="57" t="s">
        <v>128</v>
      </c>
      <c r="D236" s="21" t="s">
        <v>24</v>
      </c>
      <c r="E236" s="84">
        <v>0</v>
      </c>
      <c r="F236" s="69">
        <v>71</v>
      </c>
      <c r="G236" s="85">
        <f t="shared" si="8"/>
        <v>0</v>
      </c>
    </row>
    <row r="237" spans="2:7" ht="26.4" x14ac:dyDescent="0.25">
      <c r="B237" s="19">
        <v>215</v>
      </c>
      <c r="C237" s="57" t="s">
        <v>112</v>
      </c>
      <c r="D237" s="51" t="s">
        <v>24</v>
      </c>
      <c r="E237" s="84">
        <v>0</v>
      </c>
      <c r="F237" s="80">
        <v>72</v>
      </c>
      <c r="G237" s="85">
        <f t="shared" si="8"/>
        <v>0</v>
      </c>
    </row>
    <row r="238" spans="2:7" x14ac:dyDescent="0.25">
      <c r="B238" s="19">
        <v>216</v>
      </c>
      <c r="C238" s="57" t="s">
        <v>114</v>
      </c>
      <c r="D238" s="39" t="s">
        <v>42</v>
      </c>
      <c r="E238" s="84">
        <v>0</v>
      </c>
      <c r="F238" s="74">
        <v>290</v>
      </c>
      <c r="G238" s="85">
        <f t="shared" si="8"/>
        <v>0</v>
      </c>
    </row>
    <row r="239" spans="2:7" x14ac:dyDescent="0.25">
      <c r="B239" s="19">
        <v>217</v>
      </c>
      <c r="C239" s="57" t="s">
        <v>115</v>
      </c>
      <c r="D239" s="39" t="s">
        <v>42</v>
      </c>
      <c r="E239" s="84">
        <v>0</v>
      </c>
      <c r="F239" s="69">
        <v>315</v>
      </c>
      <c r="G239" s="85">
        <f t="shared" si="8"/>
        <v>0</v>
      </c>
    </row>
    <row r="240" spans="2:7" ht="26.4" x14ac:dyDescent="0.25">
      <c r="B240" s="19">
        <v>218</v>
      </c>
      <c r="C240" s="33" t="s">
        <v>89</v>
      </c>
      <c r="D240" s="21" t="s">
        <v>42</v>
      </c>
      <c r="E240" s="84">
        <v>0</v>
      </c>
      <c r="F240" s="74">
        <v>315</v>
      </c>
      <c r="G240" s="85">
        <f t="shared" si="8"/>
        <v>0</v>
      </c>
    </row>
    <row r="241" spans="2:9" ht="26.4" x14ac:dyDescent="0.25">
      <c r="B241" s="19">
        <v>219</v>
      </c>
      <c r="C241" s="57" t="s">
        <v>118</v>
      </c>
      <c r="D241" s="21" t="s">
        <v>42</v>
      </c>
      <c r="E241" s="84">
        <v>0</v>
      </c>
      <c r="F241" s="74">
        <v>267</v>
      </c>
      <c r="G241" s="85">
        <f t="shared" si="8"/>
        <v>0</v>
      </c>
    </row>
    <row r="242" spans="2:9" x14ac:dyDescent="0.25">
      <c r="B242" s="19">
        <v>220</v>
      </c>
      <c r="C242" s="57" t="s">
        <v>123</v>
      </c>
      <c r="D242" s="21" t="s">
        <v>42</v>
      </c>
      <c r="E242" s="84">
        <v>0</v>
      </c>
      <c r="F242" s="74">
        <v>110</v>
      </c>
      <c r="G242" s="85">
        <f t="shared" si="8"/>
        <v>0</v>
      </c>
    </row>
    <row r="243" spans="2:9" s="2" customFormat="1" x14ac:dyDescent="0.25">
      <c r="B243" s="19">
        <v>221</v>
      </c>
      <c r="C243" s="20" t="s">
        <v>17</v>
      </c>
      <c r="D243" s="34" t="s">
        <v>134</v>
      </c>
      <c r="E243" s="84">
        <v>0</v>
      </c>
      <c r="F243" s="28">
        <v>1</v>
      </c>
      <c r="G243" s="85">
        <f t="shared" si="8"/>
        <v>0</v>
      </c>
    </row>
    <row r="244" spans="2:9" x14ac:dyDescent="0.25">
      <c r="B244" s="19">
        <v>222</v>
      </c>
      <c r="C244" s="35" t="s">
        <v>71</v>
      </c>
      <c r="D244" s="34" t="s">
        <v>134</v>
      </c>
      <c r="E244" s="84">
        <v>0</v>
      </c>
      <c r="F244" s="70">
        <v>1</v>
      </c>
      <c r="G244" s="85">
        <f t="shared" si="8"/>
        <v>0</v>
      </c>
    </row>
    <row r="245" spans="2:9" x14ac:dyDescent="0.25">
      <c r="B245" s="19">
        <v>223</v>
      </c>
      <c r="C245" s="35" t="s">
        <v>16</v>
      </c>
      <c r="D245" s="34" t="s">
        <v>134</v>
      </c>
      <c r="E245" s="84">
        <v>0</v>
      </c>
      <c r="F245" s="70">
        <v>1</v>
      </c>
      <c r="G245" s="85">
        <f t="shared" si="8"/>
        <v>0</v>
      </c>
    </row>
    <row r="246" spans="2:9" x14ac:dyDescent="0.25">
      <c r="B246" s="36" t="s">
        <v>8</v>
      </c>
      <c r="C246" s="37"/>
      <c r="D246" s="37"/>
      <c r="E246" s="37"/>
      <c r="F246" s="37"/>
      <c r="G246" s="38"/>
    </row>
    <row r="247" spans="2:9" x14ac:dyDescent="0.25">
      <c r="B247" s="19">
        <v>224</v>
      </c>
      <c r="C247" s="24" t="s">
        <v>9</v>
      </c>
      <c r="D247" s="21" t="s">
        <v>5</v>
      </c>
      <c r="E247" s="84">
        <v>0</v>
      </c>
      <c r="F247" s="65">
        <v>1</v>
      </c>
      <c r="G247" s="85">
        <f>E247*F247</f>
        <v>0</v>
      </c>
    </row>
    <row r="248" spans="2:9" s="41" customFormat="1" x14ac:dyDescent="0.25">
      <c r="B248" s="19">
        <v>225</v>
      </c>
      <c r="C248" s="20" t="s">
        <v>14</v>
      </c>
      <c r="D248" s="39" t="s">
        <v>11</v>
      </c>
      <c r="E248" s="84">
        <v>0</v>
      </c>
      <c r="F248" s="67">
        <v>1</v>
      </c>
      <c r="G248" s="85">
        <f t="shared" ref="G248:G251" si="9">E248*F248</f>
        <v>0</v>
      </c>
      <c r="H248" s="40"/>
      <c r="I248" s="40"/>
    </row>
    <row r="249" spans="2:9" ht="26.4" x14ac:dyDescent="0.25">
      <c r="B249" s="19">
        <v>226</v>
      </c>
      <c r="C249" s="24" t="s">
        <v>10</v>
      </c>
      <c r="D249" s="21" t="s">
        <v>11</v>
      </c>
      <c r="E249" s="84">
        <v>0</v>
      </c>
      <c r="F249" s="65">
        <v>1</v>
      </c>
      <c r="G249" s="85">
        <f t="shared" si="9"/>
        <v>0</v>
      </c>
    </row>
    <row r="250" spans="2:9" ht="26.4" x14ac:dyDescent="0.25">
      <c r="B250" s="19">
        <v>227</v>
      </c>
      <c r="C250" s="24" t="s">
        <v>67</v>
      </c>
      <c r="D250" s="21" t="s">
        <v>5</v>
      </c>
      <c r="E250" s="84">
        <v>0</v>
      </c>
      <c r="F250" s="73">
        <v>0.25</v>
      </c>
      <c r="G250" s="85">
        <f t="shared" si="9"/>
        <v>0</v>
      </c>
    </row>
    <row r="251" spans="2:9" s="41" customFormat="1" x14ac:dyDescent="0.25">
      <c r="B251" s="19">
        <v>228</v>
      </c>
      <c r="C251" s="20" t="s">
        <v>15</v>
      </c>
      <c r="D251" s="39" t="s">
        <v>12</v>
      </c>
      <c r="E251" s="84">
        <v>0</v>
      </c>
      <c r="F251" s="71">
        <v>0.1</v>
      </c>
      <c r="G251" s="85">
        <f t="shared" si="9"/>
        <v>0</v>
      </c>
      <c r="H251" s="40"/>
    </row>
    <row r="252" spans="2:9" s="41" customFormat="1" ht="13.8" thickBot="1" x14ac:dyDescent="0.3">
      <c r="B252" s="42" t="s">
        <v>66</v>
      </c>
      <c r="C252" s="43"/>
      <c r="D252" s="43"/>
      <c r="E252" s="43"/>
      <c r="F252" s="43"/>
      <c r="G252" s="86">
        <f>SUM(G213:G245,G247:G251)</f>
        <v>0</v>
      </c>
      <c r="H252" s="40"/>
    </row>
    <row r="253" spans="2:9" ht="13.8" thickBot="1" x14ac:dyDescent="0.3">
      <c r="B253" s="59"/>
      <c r="D253" s="60" t="s">
        <v>135</v>
      </c>
      <c r="E253" s="60"/>
      <c r="F253" s="61"/>
      <c r="G253" s="87">
        <f>G57+G99+G158+G211+G252</f>
        <v>0</v>
      </c>
      <c r="H253" s="88" t="s">
        <v>136</v>
      </c>
    </row>
    <row r="254" spans="2:9" x14ac:dyDescent="0.25">
      <c r="B254" s="59"/>
      <c r="D254" s="91"/>
      <c r="E254" s="91"/>
      <c r="F254" s="92"/>
      <c r="G254" s="93"/>
      <c r="H254" s="88"/>
    </row>
    <row r="255" spans="2:9" x14ac:dyDescent="0.25">
      <c r="B255" s="94" t="s">
        <v>3</v>
      </c>
      <c r="C255" s="94"/>
      <c r="D255" s="94"/>
      <c r="E255" s="94"/>
      <c r="F255" s="94"/>
      <c r="G255" s="94"/>
    </row>
    <row r="256" spans="2:9" x14ac:dyDescent="0.25">
      <c r="B256" s="94" t="s">
        <v>4</v>
      </c>
      <c r="C256" s="94"/>
      <c r="D256" s="94"/>
      <c r="E256" s="94"/>
      <c r="F256" s="94"/>
      <c r="G256" s="94"/>
    </row>
    <row r="257" spans="2:192" ht="24.6" customHeight="1" x14ac:dyDescent="0.25">
      <c r="B257" s="95" t="s">
        <v>138</v>
      </c>
      <c r="C257" s="95"/>
      <c r="D257" s="95"/>
      <c r="E257" s="95"/>
      <c r="F257" s="95"/>
      <c r="G257" s="95"/>
    </row>
    <row r="258" spans="2:192" x14ac:dyDescent="0.25">
      <c r="B258" s="94" t="s">
        <v>13</v>
      </c>
      <c r="C258" s="94"/>
      <c r="D258" s="94"/>
      <c r="E258" s="94"/>
      <c r="F258" s="94"/>
      <c r="G258" s="94"/>
    </row>
    <row r="259" spans="2:192" x14ac:dyDescent="0.25">
      <c r="B259" s="94" t="s">
        <v>7</v>
      </c>
      <c r="C259" s="94"/>
      <c r="D259" s="94"/>
      <c r="E259" s="94"/>
      <c r="F259" s="94"/>
      <c r="G259" s="94"/>
    </row>
    <row r="260" spans="2:192" ht="27" customHeight="1" x14ac:dyDescent="0.25">
      <c r="B260" s="95" t="s">
        <v>139</v>
      </c>
      <c r="C260" s="95"/>
      <c r="D260" s="95"/>
      <c r="E260" s="95"/>
      <c r="F260" s="95"/>
      <c r="G260" s="95"/>
    </row>
    <row r="261" spans="2:192" ht="28.2" customHeight="1" x14ac:dyDescent="0.25">
      <c r="B261" s="95" t="s">
        <v>140</v>
      </c>
      <c r="C261" s="95"/>
      <c r="D261" s="95"/>
      <c r="E261" s="95"/>
      <c r="F261" s="95"/>
      <c r="G261" s="95"/>
      <c r="AS261" s="62"/>
      <c r="AT261" s="62"/>
      <c r="AU261" s="62"/>
      <c r="AV261" s="62"/>
      <c r="AW261" s="62"/>
      <c r="AX261" s="62"/>
      <c r="AY261" s="62"/>
      <c r="AZ261" s="62"/>
      <c r="BA261" s="62"/>
      <c r="BB261" s="62"/>
      <c r="BC261" s="62"/>
      <c r="BD261" s="62"/>
      <c r="BE261" s="62"/>
      <c r="BF261" s="62"/>
      <c r="BG261" s="62"/>
      <c r="BH261" s="62"/>
      <c r="BI261" s="62"/>
      <c r="BJ261" s="62"/>
      <c r="BK261" s="62"/>
      <c r="BL261" s="62"/>
      <c r="BM261" s="62"/>
      <c r="BN261" s="62"/>
      <c r="BO261" s="62"/>
      <c r="BP261" s="62"/>
      <c r="BQ261" s="62"/>
      <c r="BR261" s="62"/>
      <c r="BS261" s="62"/>
      <c r="BT261" s="62"/>
      <c r="BU261" s="62"/>
      <c r="BV261" s="62"/>
      <c r="BW261" s="62"/>
      <c r="BX261" s="62"/>
      <c r="BY261" s="62"/>
      <c r="BZ261" s="62"/>
      <c r="CA261" s="62"/>
      <c r="CB261" s="62"/>
      <c r="CC261" s="62"/>
      <c r="CD261" s="62"/>
      <c r="CE261" s="62"/>
      <c r="CF261" s="62"/>
      <c r="CG261" s="62"/>
      <c r="CH261" s="62"/>
      <c r="CI261" s="62"/>
      <c r="CJ261" s="62"/>
      <c r="CK261" s="62"/>
      <c r="CL261" s="62"/>
      <c r="CM261" s="62"/>
      <c r="CN261" s="62"/>
      <c r="CO261" s="62"/>
      <c r="CP261" s="62"/>
      <c r="CQ261" s="62"/>
      <c r="CR261" s="62"/>
      <c r="CS261" s="62"/>
      <c r="CT261" s="62"/>
      <c r="CU261" s="62"/>
      <c r="CV261" s="62"/>
      <c r="CW261" s="62"/>
      <c r="CX261" s="62"/>
      <c r="CY261" s="62"/>
      <c r="CZ261" s="62"/>
      <c r="DA261" s="62"/>
      <c r="DB261" s="62"/>
      <c r="DC261" s="62"/>
      <c r="DD261" s="62"/>
      <c r="DE261" s="62"/>
      <c r="DF261" s="62"/>
      <c r="DG261" s="62"/>
      <c r="DH261" s="62"/>
      <c r="DI261" s="62"/>
      <c r="DJ261" s="62"/>
      <c r="DK261" s="62"/>
      <c r="DL261" s="62"/>
      <c r="DM261" s="62"/>
      <c r="DN261" s="62"/>
      <c r="DO261" s="62"/>
      <c r="DP261" s="62"/>
      <c r="DQ261" s="62"/>
      <c r="DR261" s="62"/>
      <c r="DS261" s="62"/>
      <c r="DT261" s="62"/>
      <c r="DU261" s="62"/>
      <c r="DV261" s="62"/>
      <c r="DW261" s="62"/>
      <c r="DX261" s="62"/>
      <c r="DY261" s="62"/>
      <c r="DZ261" s="62"/>
      <c r="EA261" s="62"/>
      <c r="EB261" s="62"/>
      <c r="EC261" s="62"/>
      <c r="ED261" s="62"/>
      <c r="EE261" s="62"/>
      <c r="EF261" s="62"/>
      <c r="EG261" s="62"/>
      <c r="EH261" s="62"/>
      <c r="EI261" s="62"/>
      <c r="EJ261" s="62"/>
      <c r="EK261" s="62"/>
      <c r="EL261" s="62"/>
      <c r="EM261" s="62"/>
      <c r="EN261" s="62"/>
      <c r="EO261" s="62"/>
      <c r="EP261" s="62"/>
      <c r="EQ261" s="62"/>
      <c r="ER261" s="62"/>
      <c r="ES261" s="62"/>
      <c r="ET261" s="62"/>
      <c r="EU261" s="62"/>
      <c r="EV261" s="62"/>
      <c r="EW261" s="62"/>
      <c r="EX261" s="62"/>
      <c r="EY261" s="62"/>
      <c r="EZ261" s="62"/>
      <c r="FA261" s="62"/>
      <c r="FB261" s="62"/>
      <c r="FC261" s="62"/>
      <c r="FD261" s="62"/>
      <c r="FE261" s="62"/>
      <c r="FF261" s="62"/>
      <c r="FG261" s="62"/>
      <c r="FH261" s="62"/>
      <c r="FI261" s="62"/>
      <c r="FJ261" s="62"/>
      <c r="FK261" s="62"/>
      <c r="FL261" s="62"/>
      <c r="FM261" s="62"/>
      <c r="FN261" s="62"/>
      <c r="FO261" s="62"/>
      <c r="FP261" s="62"/>
      <c r="FQ261" s="62"/>
      <c r="FR261" s="62"/>
      <c r="FS261" s="62"/>
      <c r="FT261" s="62"/>
      <c r="FU261" s="62"/>
      <c r="FV261" s="62"/>
      <c r="FW261" s="62"/>
      <c r="FX261" s="62"/>
      <c r="FY261" s="62"/>
      <c r="FZ261" s="62"/>
      <c r="GA261" s="62"/>
      <c r="GB261" s="62"/>
      <c r="GC261" s="62"/>
      <c r="GD261" s="62"/>
      <c r="GE261" s="62"/>
      <c r="GF261" s="62"/>
      <c r="GG261" s="62"/>
      <c r="GH261" s="62"/>
      <c r="GI261" s="62"/>
      <c r="GJ261" s="62"/>
    </row>
    <row r="262" spans="2:192" ht="27.6" customHeight="1" x14ac:dyDescent="0.25">
      <c r="B262" s="95" t="s">
        <v>141</v>
      </c>
      <c r="C262" s="95"/>
      <c r="D262" s="95"/>
      <c r="E262" s="95"/>
      <c r="F262" s="95"/>
      <c r="G262" s="95"/>
    </row>
  </sheetData>
  <mergeCells count="31">
    <mergeCell ref="B7:B9"/>
    <mergeCell ref="C7:C9"/>
    <mergeCell ref="D7:D9"/>
    <mergeCell ref="F7:F8"/>
    <mergeCell ref="G7:G9"/>
    <mergeCell ref="E7:E9"/>
    <mergeCell ref="B1:G1"/>
    <mergeCell ref="B262:G262"/>
    <mergeCell ref="B261:G261"/>
    <mergeCell ref="D253:F253"/>
    <mergeCell ref="B260:G260"/>
    <mergeCell ref="B259:G259"/>
    <mergeCell ref="B258:G258"/>
    <mergeCell ref="B257:G257"/>
    <mergeCell ref="B256:G256"/>
    <mergeCell ref="B255:G255"/>
    <mergeCell ref="B57:F57"/>
    <mergeCell ref="B10:G10"/>
    <mergeCell ref="B58:G58"/>
    <mergeCell ref="B93:G93"/>
    <mergeCell ref="B99:F99"/>
    <mergeCell ref="B51:G51"/>
    <mergeCell ref="B211:F211"/>
    <mergeCell ref="B212:G212"/>
    <mergeCell ref="B246:G246"/>
    <mergeCell ref="B252:F252"/>
    <mergeCell ref="B100:G100"/>
    <mergeCell ref="B152:G152"/>
    <mergeCell ref="B158:F158"/>
    <mergeCell ref="B159:G159"/>
    <mergeCell ref="B205:G205"/>
  </mergeCells>
  <phoneticPr fontId="2" type="noConversion"/>
  <conditionalFormatting sqref="B51">
    <cfRule type="cellIs" dxfId="10" priority="369" stopIfTrue="1" operator="equal">
      <formula>0</formula>
    </cfRule>
  </conditionalFormatting>
  <conditionalFormatting sqref="B93">
    <cfRule type="cellIs" dxfId="9" priority="13" stopIfTrue="1" operator="equal">
      <formula>0</formula>
    </cfRule>
  </conditionalFormatting>
  <conditionalFormatting sqref="B152">
    <cfRule type="cellIs" dxfId="8" priority="11" stopIfTrue="1" operator="equal">
      <formula>0</formula>
    </cfRule>
  </conditionalFormatting>
  <conditionalFormatting sqref="B205">
    <cfRule type="cellIs" dxfId="7" priority="9" stopIfTrue="1" operator="equal">
      <formula>0</formula>
    </cfRule>
  </conditionalFormatting>
  <conditionalFormatting sqref="B246">
    <cfRule type="cellIs" dxfId="6" priority="7" stopIfTrue="1" operator="equal">
      <formula>0</formula>
    </cfRule>
  </conditionalFormatting>
  <conditionalFormatting sqref="C33">
    <cfRule type="cellIs" dxfId="5" priority="14" stopIfTrue="1" operator="equal">
      <formula>0</formula>
    </cfRule>
  </conditionalFormatting>
  <conditionalFormatting sqref="C73">
    <cfRule type="cellIs" dxfId="4" priority="5" stopIfTrue="1" operator="equal">
      <formula>0</formula>
    </cfRule>
  </conditionalFormatting>
  <conditionalFormatting sqref="C122">
    <cfRule type="cellIs" dxfId="3" priority="4" stopIfTrue="1" operator="equal">
      <formula>0</formula>
    </cfRule>
  </conditionalFormatting>
  <conditionalFormatting sqref="C173">
    <cfRule type="cellIs" dxfId="2" priority="3" stopIfTrue="1" operator="equal">
      <formula>0</formula>
    </cfRule>
  </conditionalFormatting>
  <conditionalFormatting sqref="C200">
    <cfRule type="cellIs" dxfId="1" priority="2" stopIfTrue="1" operator="equal">
      <formula>0</formula>
    </cfRule>
  </conditionalFormatting>
  <conditionalFormatting sqref="C225">
    <cfRule type="cellIs" dxfId="0" priority="1" stopIfTrue="1" operator="equal">
      <formula>0</formula>
    </cfRule>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Pakkumuse maksumuse vorm</vt:lpstr>
    </vt:vector>
  </TitlesOfParts>
  <Company>Indiana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Ove</dc:creator>
  <cp:lastModifiedBy>Krista Pärn</cp:lastModifiedBy>
  <cp:lastPrinted>2021-12-02T07:42:39Z</cp:lastPrinted>
  <dcterms:created xsi:type="dcterms:W3CDTF">2011-04-14T10:56:35Z</dcterms:created>
  <dcterms:modified xsi:type="dcterms:W3CDTF">2024-04-12T11:32:21Z</dcterms:modified>
</cp:coreProperties>
</file>